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1" i="1" l="1"/>
  <c r="I141" i="1"/>
  <c r="H141" i="1"/>
  <c r="G141" i="1"/>
  <c r="F141" i="1"/>
  <c r="J160" i="1"/>
  <c r="I160" i="1"/>
  <c r="H160" i="1"/>
  <c r="G160" i="1"/>
  <c r="F160" i="1"/>
  <c r="J179" i="1"/>
  <c r="I179" i="1"/>
  <c r="H179" i="1"/>
  <c r="G179" i="1"/>
  <c r="F179" i="1"/>
  <c r="H133" i="1"/>
  <c r="J123" i="1"/>
  <c r="I123" i="1"/>
  <c r="H123" i="1"/>
  <c r="G123" i="1"/>
  <c r="F123" i="1"/>
  <c r="J105" i="1"/>
  <c r="I105" i="1"/>
  <c r="H105" i="1"/>
  <c r="G105" i="1"/>
  <c r="F105" i="1"/>
  <c r="J69" i="1" l="1"/>
  <c r="I69" i="1"/>
  <c r="H69" i="1"/>
  <c r="G69" i="1"/>
  <c r="F69" i="1"/>
  <c r="J50" i="1"/>
  <c r="I50" i="1"/>
  <c r="H50" i="1"/>
  <c r="G50" i="1"/>
  <c r="F50" i="1"/>
  <c r="J21" i="1"/>
  <c r="I21" i="1"/>
  <c r="J13" i="1"/>
  <c r="I13" i="1"/>
  <c r="I22" i="1" s="1"/>
  <c r="H13" i="1"/>
  <c r="H21" i="1" s="1"/>
  <c r="G13" i="1"/>
  <c r="F13" i="1"/>
  <c r="J30" i="1"/>
  <c r="I30" i="1"/>
  <c r="H30" i="1"/>
  <c r="G30" i="1"/>
  <c r="F30" i="1"/>
  <c r="B190" i="1"/>
  <c r="A190" i="1"/>
  <c r="L189" i="1"/>
  <c r="J189" i="1"/>
  <c r="J190" i="1" s="1"/>
  <c r="I189" i="1"/>
  <c r="I190" i="1" s="1"/>
  <c r="H189" i="1"/>
  <c r="H190" i="1" s="1"/>
  <c r="G189" i="1"/>
  <c r="G190" i="1" s="1"/>
  <c r="F189" i="1"/>
  <c r="F190" i="1" s="1"/>
  <c r="B180" i="1"/>
  <c r="A180" i="1"/>
  <c r="L179" i="1"/>
  <c r="L190" i="1" s="1"/>
  <c r="B171" i="1"/>
  <c r="A171" i="1"/>
  <c r="L170" i="1"/>
  <c r="J170" i="1"/>
  <c r="I170" i="1"/>
  <c r="H170" i="1"/>
  <c r="G170" i="1"/>
  <c r="G171" i="1" s="1"/>
  <c r="F170" i="1"/>
  <c r="F171" i="1" s="1"/>
  <c r="B161" i="1"/>
  <c r="A161" i="1"/>
  <c r="L160" i="1"/>
  <c r="L171" i="1" s="1"/>
  <c r="J171" i="1"/>
  <c r="I171" i="1"/>
  <c r="H171" i="1"/>
  <c r="B152" i="1"/>
  <c r="A152" i="1"/>
  <c r="L151" i="1"/>
  <c r="J151" i="1"/>
  <c r="I151" i="1"/>
  <c r="H151" i="1"/>
  <c r="G151" i="1"/>
  <c r="F151" i="1"/>
  <c r="F152" i="1" s="1"/>
  <c r="B142" i="1"/>
  <c r="A142" i="1"/>
  <c r="L141" i="1"/>
  <c r="L152" i="1" s="1"/>
  <c r="J152" i="1"/>
  <c r="I152" i="1"/>
  <c r="H152" i="1"/>
  <c r="B134" i="1"/>
  <c r="A134" i="1"/>
  <c r="L133" i="1"/>
  <c r="J133" i="1"/>
  <c r="J134" i="1" s="1"/>
  <c r="I133" i="1"/>
  <c r="I134" i="1" s="1"/>
  <c r="G133" i="1"/>
  <c r="G134" i="1" s="1"/>
  <c r="F133" i="1"/>
  <c r="F134" i="1" s="1"/>
  <c r="B124" i="1"/>
  <c r="A124" i="1"/>
  <c r="L123" i="1"/>
  <c r="L134" i="1" s="1"/>
  <c r="B115" i="1"/>
  <c r="A115" i="1"/>
  <c r="L114" i="1"/>
  <c r="J114" i="1"/>
  <c r="J115" i="1" s="1"/>
  <c r="I114" i="1"/>
  <c r="I115" i="1" s="1"/>
  <c r="H114" i="1"/>
  <c r="H115" i="1" s="1"/>
  <c r="G114" i="1"/>
  <c r="G115" i="1" s="1"/>
  <c r="F114" i="1"/>
  <c r="F115" i="1" s="1"/>
  <c r="L105" i="1"/>
  <c r="B97" i="1"/>
  <c r="A97" i="1"/>
  <c r="L96" i="1"/>
  <c r="J96" i="1"/>
  <c r="I96" i="1"/>
  <c r="H96" i="1"/>
  <c r="G96" i="1"/>
  <c r="F96" i="1"/>
  <c r="L87" i="1"/>
  <c r="B80" i="1"/>
  <c r="A80" i="1"/>
  <c r="L79" i="1"/>
  <c r="J79" i="1"/>
  <c r="I79" i="1"/>
  <c r="H79" i="1"/>
  <c r="G79" i="1"/>
  <c r="G80" i="1" s="1"/>
  <c r="F79" i="1"/>
  <c r="F80" i="1" s="1"/>
  <c r="B70" i="1"/>
  <c r="A70" i="1"/>
  <c r="L69" i="1"/>
  <c r="B61" i="1"/>
  <c r="A61" i="1"/>
  <c r="L60" i="1"/>
  <c r="J60" i="1"/>
  <c r="I60" i="1"/>
  <c r="H60" i="1"/>
  <c r="G60" i="1"/>
  <c r="F60" i="1"/>
  <c r="B51" i="1"/>
  <c r="A51" i="1"/>
  <c r="L50" i="1"/>
  <c r="L61" i="1" s="1"/>
  <c r="B41" i="1"/>
  <c r="A41" i="1"/>
  <c r="L40" i="1"/>
  <c r="J40" i="1"/>
  <c r="I40" i="1"/>
  <c r="I41" i="1" s="1"/>
  <c r="H40" i="1"/>
  <c r="G40" i="1"/>
  <c r="F40" i="1"/>
  <c r="B31" i="1"/>
  <c r="A31" i="1"/>
  <c r="L30" i="1"/>
  <c r="L41" i="1" s="1"/>
  <c r="B22" i="1"/>
  <c r="A22" i="1"/>
  <c r="L21" i="1"/>
  <c r="G21" i="1"/>
  <c r="F21" i="1"/>
  <c r="B14" i="1"/>
  <c r="A14" i="1"/>
  <c r="J22" i="1" l="1"/>
  <c r="L80" i="1"/>
  <c r="L97" i="1"/>
  <c r="L115" i="1"/>
  <c r="F22" i="1"/>
  <c r="G22" i="1"/>
  <c r="F61" i="1"/>
  <c r="I80" i="1"/>
  <c r="I61" i="1"/>
  <c r="J61" i="1"/>
  <c r="L22" i="1"/>
  <c r="F41" i="1"/>
  <c r="G152" i="1"/>
  <c r="H134" i="1"/>
  <c r="H80" i="1"/>
  <c r="J80" i="1"/>
  <c r="G61" i="1"/>
  <c r="H61" i="1"/>
  <c r="J41" i="1"/>
  <c r="H41" i="1"/>
  <c r="G41" i="1"/>
  <c r="L191" i="1" l="1"/>
  <c r="J191" i="1"/>
  <c r="F191" i="1"/>
  <c r="I87" i="1"/>
  <c r="I97" i="1"/>
  <c r="I191" i="1"/>
  <c r="F87" i="1"/>
  <c r="F97" i="1"/>
  <c r="H87" i="1"/>
  <c r="H97" i="1"/>
  <c r="H191" i="1"/>
  <c r="J87" i="1"/>
  <c r="J97" i="1"/>
  <c r="G87" i="1"/>
  <c r="G97" i="1"/>
  <c r="G191" i="1"/>
</calcChain>
</file>

<file path=xl/sharedStrings.xml><?xml version="1.0" encoding="utf-8"?>
<sst xmlns="http://schemas.openxmlformats.org/spreadsheetml/2006/main" count="269" uniqueCount="106">
  <si>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</si>
  <si>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</si>
  <si>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</si>
  <si>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</si>
  <si>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</si>
  <si>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</si>
  <si>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</si>
  <si>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</si>
  <si>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</si>
  <si>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</si>
  <si>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</si>
  <si>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</si>
  <si>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</si>
  <si>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</si>
  <si>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</si>
  <si>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</si>
  <si>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</si>
  <si>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</si>
  <si>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</si>
  <si>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</si>
  <si>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</si>
  <si>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</si>
  <si>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</si>
  <si>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</si>
  <si>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</si>
  <si>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</si>
  <si>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</si>
  <si>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</si>
  <si>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</si>
  <si>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</si>
  <si>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</si>
  <si>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</si>
  <si>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</si>
  <si>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</si>
  <si>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</si>
  <si>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</si>
  <si>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</si>
  <si>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</si>
  <si>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</si>
  <si>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Волкова И. А.</t>
  </si>
  <si>
    <t>хлеб ржано-пшеничный</t>
  </si>
  <si>
    <t>огурец свежий/солёный в нарезке</t>
  </si>
  <si>
    <t>борщ со сметаной</t>
  </si>
  <si>
    <t>жаркое по-домашнему</t>
  </si>
  <si>
    <t>компот из сухофруктов</t>
  </si>
  <si>
    <t>0.3</t>
  </si>
  <si>
    <t>яблоко</t>
  </si>
  <si>
    <t>суп гороховый</t>
  </si>
  <si>
    <t>гуляш из свинины нежирной</t>
  </si>
  <si>
    <t>рис отварной с маслом сливочным</t>
  </si>
  <si>
    <t>сок фруктовый</t>
  </si>
  <si>
    <t>винегрет</t>
  </si>
  <si>
    <t>щи со сметаной</t>
  </si>
  <si>
    <t>тефтели в соусе</t>
  </si>
  <si>
    <t>салат из квашеной капусты</t>
  </si>
  <si>
    <t>суп из куры с макаронными изделиями</t>
  </si>
  <si>
    <t>рыба тушенная с овощами</t>
  </si>
  <si>
    <t>пюре картофельное</t>
  </si>
  <si>
    <t>компот из яблок</t>
  </si>
  <si>
    <t>банан</t>
  </si>
  <si>
    <t>рассольник со сметаной</t>
  </si>
  <si>
    <t>котлета мясная</t>
  </si>
  <si>
    <t>капуста тушёная</t>
  </si>
  <si>
    <t>суп из рыбных консервов со сметаной</t>
  </si>
  <si>
    <t>голубцы ленивые</t>
  </si>
  <si>
    <t>печенье</t>
  </si>
  <si>
    <t>огурец свежий</t>
  </si>
  <si>
    <t>суп с фрикадельками мясными</t>
  </si>
  <si>
    <t>котлета рыбная</t>
  </si>
  <si>
    <t>помидоры свежие</t>
  </si>
  <si>
    <t>суп молочный с макаронными изделиями</t>
  </si>
  <si>
    <t>филе куры в соусе</t>
  </si>
  <si>
    <t>греча отварная</t>
  </si>
  <si>
    <t>суп мясной</t>
  </si>
  <si>
    <t>рагу овощное с курой</t>
  </si>
  <si>
    <t>апельсин</t>
  </si>
  <si>
    <t>салат из свежих помидор с луком репчатым</t>
  </si>
  <si>
    <t>макароны отварные</t>
  </si>
  <si>
    <t>кофейный напиток на молоке</t>
  </si>
  <si>
    <t>100.60</t>
  </si>
  <si>
    <t>хлеб пшеничный</t>
  </si>
  <si>
    <t>каша геркулесовая</t>
  </si>
  <si>
    <t>чай с сахаром</t>
  </si>
  <si>
    <t>сыр</t>
  </si>
  <si>
    <t>салат из свеклы</t>
  </si>
  <si>
    <t>блины с повидлом</t>
  </si>
  <si>
    <t>какао на молоке</t>
  </si>
  <si>
    <t>каша манная молочная</t>
  </si>
  <si>
    <t>0.53</t>
  </si>
  <si>
    <t>макароны с тертым сыром</t>
  </si>
  <si>
    <t xml:space="preserve">чай с сахаром </t>
  </si>
  <si>
    <t>каша пшенная молочная</t>
  </si>
  <si>
    <t>каша гречневая рассыпчатая с маслом</t>
  </si>
  <si>
    <t>запеканка творожная со сгущённым молоком</t>
  </si>
  <si>
    <t>щи из квашеной капусты со сметаной</t>
  </si>
  <si>
    <t>ЯЙЦО</t>
  </si>
  <si>
    <t>коф.напиток на молоке</t>
  </si>
  <si>
    <t>вафли</t>
  </si>
  <si>
    <t>йогурт</t>
  </si>
  <si>
    <t>сырники из творога с повидлом</t>
  </si>
  <si>
    <t>сыр полутвёрдый</t>
  </si>
  <si>
    <t>фрукт</t>
  </si>
  <si>
    <t xml:space="preserve">омлет натуральный </t>
  </si>
  <si>
    <t>масло сливочное</t>
  </si>
  <si>
    <t>йогурт (2,5%, в индивидуальной упаковке)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</si>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</sst>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/>
    <xf numFmtId="2" fontId="0" fillId="0" borderId="1" xfId="0" applyNumberFormat="1" applyBorder="1"/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12" fillId="4" borderId="2" xfId="1" applyNumberFormat="1" applyFill="1" applyBorder="1" applyAlignment="1" applyProtection="1">
      <alignment wrapText="1"/>
      <protection locked="0"/>
    </xf>
    <xf numFmtId="2" fontId="12" fillId="4" borderId="16" xfId="1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2" fontId="3" fillId="2" borderId="1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6" fillId="0" borderId="2" xfId="0" applyNumberFormat="1" applyFont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3" fillId="3" borderId="19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/>
    </xf>
    <xf numFmtId="2" fontId="12" fillId="4" borderId="1" xfId="1" applyNumberFormat="1" applyFill="1" applyBorder="1" applyAlignment="1" applyProtection="1">
      <alignment wrapText="1"/>
      <protection locked="0"/>
    </xf>
    <xf numFmtId="2" fontId="12" fillId="4" borderId="14" xfId="1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10" xfId="0" applyNumberFormat="1" applyFont="1" applyBorder="1" applyAlignment="1">
      <alignment horizontal="center"/>
    </xf>
    <xf numFmtId="2" fontId="13" fillId="2" borderId="2" xfId="0" applyNumberFormat="1" applyFont="1" applyFill="1" applyBorder="1" applyAlignment="1" applyProtection="1">
      <alignment vertical="top" wrapText="1"/>
      <protection locked="0"/>
    </xf>
    <xf numFmtId="2" fontId="1" fillId="0" borderId="2" xfId="0" applyNumberFormat="1" applyFont="1" applyBorder="1"/>
    <xf numFmtId="2" fontId="1" fillId="2" borderId="2" xfId="0" applyNumberFormat="1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2" fontId="12" fillId="4" borderId="1" xfId="1" applyNumberFormat="1" applyFill="1" applyBorder="1" applyAlignment="1" applyProtection="1">
      <alignment horizontal="right"/>
      <protection locked="0"/>
    </xf>
    <xf numFmtId="2" fontId="12" fillId="4" borderId="2" xfId="1" applyNumberFormat="1" applyFill="1" applyBorder="1" applyAlignment="1" applyProtection="1">
      <alignment horizontal="right"/>
      <protection locked="0"/>
    </xf>
    <xf numFmtId="2" fontId="12" fillId="4" borderId="16" xfId="1" applyNumberFormat="1" applyFill="1" applyBorder="1" applyAlignment="1" applyProtection="1">
      <alignment horizontal="right"/>
      <protection locked="0"/>
    </xf>
    <xf numFmtId="2" fontId="12" fillId="4" borderId="22" xfId="1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2" fillId="4" borderId="23" xfId="1" applyNumberFormat="1" applyFill="1" applyBorder="1" applyAlignment="1" applyProtection="1">
      <alignment horizontal="right"/>
      <protection locked="0"/>
    </xf>
    <xf numFmtId="0" fontId="10" fillId="0" borderId="24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12" fillId="4" borderId="14" xfId="1" applyNumberFormat="1" applyFill="1" applyBorder="1" applyAlignment="1" applyProtection="1">
      <alignment horizontal="right"/>
      <protection locked="0"/>
    </xf>
    <xf numFmtId="2" fontId="13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0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7" fillId="3" borderId="2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zoomScale="130" zoomScaleNormal="13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/>
      <c r="D1" s="79"/>
      <c r="E1" s="79"/>
      <c r="F1" s="5" t="s">
        <v>16</v>
      </c>
      <c r="G1" s="2" t="s">
        <v>17</v>
      </c>
      <c r="H1" s="80" t="s">
        <v>38</v>
      </c>
      <c r="I1" s="80"/>
      <c r="J1" s="80"/>
      <c r="K1" s="80"/>
    </row>
    <row r="2" spans="1:12" ht="18" x14ac:dyDescent="0.2">
      <c r="A2" s="6" t="s">
        <v>6</v>
      </c>
      <c r="C2" s="2"/>
      <c r="G2" s="2" t="s">
        <v>18</v>
      </c>
      <c r="H2" s="80" t="s">
        <v>39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13</v>
      </c>
      <c r="I3" s="12">
        <v>1</v>
      </c>
      <c r="J3" s="13">
        <v>2025</v>
      </c>
      <c r="K3" s="14"/>
    </row>
    <row r="4" spans="1:12" ht="13.5" thickBot="1" x14ac:dyDescent="0.25">
      <c r="C4" s="2"/>
      <c r="D4" s="4"/>
      <c r="H4" s="11" t="s">
        <v>35</v>
      </c>
      <c r="I4" s="11" t="s">
        <v>36</v>
      </c>
      <c r="J4" s="11" t="s">
        <v>37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64" t="s">
        <v>33</v>
      </c>
      <c r="G5" s="7" t="s">
        <v>1</v>
      </c>
      <c r="H5" s="64" t="s">
        <v>2</v>
      </c>
      <c r="I5" s="7" t="s">
        <v>3</v>
      </c>
      <c r="J5" s="7" t="s">
        <v>10</v>
      </c>
      <c r="K5" s="73" t="s">
        <v>11</v>
      </c>
      <c r="L5" s="7" t="s">
        <v>34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102</v>
      </c>
      <c r="F6" s="65">
        <v>200</v>
      </c>
      <c r="G6" s="21">
        <v>12.08</v>
      </c>
      <c r="H6" s="22">
        <v>19.920000000000002</v>
      </c>
      <c r="I6" s="21">
        <v>4.0599999999999996</v>
      </c>
      <c r="J6" s="70">
        <v>243.78</v>
      </c>
      <c r="K6" s="66"/>
      <c r="L6" s="23"/>
    </row>
    <row r="7" spans="1:12" ht="15" x14ac:dyDescent="0.25">
      <c r="A7" s="24"/>
      <c r="B7" s="25"/>
      <c r="C7" s="26"/>
      <c r="D7" s="27"/>
      <c r="E7" s="28"/>
      <c r="F7" s="63"/>
      <c r="G7" s="29"/>
      <c r="H7" s="29"/>
      <c r="I7" s="30"/>
      <c r="J7" s="71"/>
      <c r="K7" s="16"/>
      <c r="L7" s="31"/>
    </row>
    <row r="8" spans="1:12" ht="15" x14ac:dyDescent="0.25">
      <c r="A8" s="24"/>
      <c r="B8" s="25"/>
      <c r="C8" s="26"/>
      <c r="D8" s="32" t="s">
        <v>22</v>
      </c>
      <c r="E8" s="29" t="s">
        <v>78</v>
      </c>
      <c r="F8" s="65">
        <v>200</v>
      </c>
      <c r="G8" s="29">
        <v>3.17</v>
      </c>
      <c r="H8" s="30">
        <v>2.68</v>
      </c>
      <c r="I8" s="29">
        <v>15.95</v>
      </c>
      <c r="J8" s="72" t="s">
        <v>79</v>
      </c>
      <c r="K8" s="66"/>
      <c r="L8" s="31"/>
    </row>
    <row r="9" spans="1:12" ht="15" x14ac:dyDescent="0.25">
      <c r="A9" s="24"/>
      <c r="B9" s="25"/>
      <c r="C9" s="26"/>
      <c r="D9" s="32" t="s">
        <v>23</v>
      </c>
      <c r="E9" s="29" t="s">
        <v>80</v>
      </c>
      <c r="F9" s="65">
        <v>30</v>
      </c>
      <c r="G9" s="29">
        <v>5.39</v>
      </c>
      <c r="H9" s="30">
        <v>1.1399999999999999</v>
      </c>
      <c r="I9" s="29">
        <v>37.799999999999997</v>
      </c>
      <c r="J9" s="72">
        <v>152.9</v>
      </c>
      <c r="K9" s="66"/>
      <c r="L9" s="31"/>
    </row>
    <row r="10" spans="1:12" ht="15" x14ac:dyDescent="0.25">
      <c r="A10" s="24"/>
      <c r="B10" s="25"/>
      <c r="C10" s="26"/>
      <c r="D10" s="32" t="s">
        <v>101</v>
      </c>
      <c r="E10" s="16" t="s">
        <v>46</v>
      </c>
      <c r="F10" s="65">
        <v>70</v>
      </c>
      <c r="G10" s="16">
        <v>0.28000000000000003</v>
      </c>
      <c r="H10" s="34">
        <v>0.28000000000000003</v>
      </c>
      <c r="I10" s="16">
        <v>6.86</v>
      </c>
      <c r="J10" s="72">
        <v>31.5</v>
      </c>
      <c r="K10" s="66"/>
      <c r="L10" s="31"/>
    </row>
    <row r="11" spans="1:12" ht="15" x14ac:dyDescent="0.25">
      <c r="A11" s="24"/>
      <c r="B11" s="25"/>
      <c r="C11" s="26"/>
      <c r="D11" s="27"/>
      <c r="E11" s="35"/>
      <c r="F11" s="31"/>
      <c r="G11" s="31"/>
      <c r="H11" s="31"/>
      <c r="I11" s="31"/>
      <c r="J11" s="31"/>
      <c r="K11" s="36"/>
      <c r="L11" s="31"/>
    </row>
    <row r="12" spans="1:12" ht="15" x14ac:dyDescent="0.25">
      <c r="A12" s="24"/>
      <c r="B12" s="25"/>
      <c r="C12" s="26"/>
      <c r="D12" s="27"/>
      <c r="E12" s="35"/>
      <c r="F12" s="31"/>
      <c r="G12" s="31"/>
      <c r="H12" s="31"/>
      <c r="I12" s="31"/>
      <c r="J12" s="31"/>
      <c r="K12" s="36"/>
      <c r="L12" s="31"/>
    </row>
    <row r="13" spans="1:12" ht="15" x14ac:dyDescent="0.25">
      <c r="A13" s="37"/>
      <c r="B13" s="38"/>
      <c r="C13" s="39"/>
      <c r="D13" s="40" t="s">
        <v>32</v>
      </c>
      <c r="E13" s="41" t="s">
        <v>32</v>
      </c>
      <c r="F13" s="42">
        <f>SUM(F6:F11)</f>
        <v>500</v>
      </c>
      <c r="G13" s="42">
        <f>SUM(G6:G11)</f>
        <v>20.92</v>
      </c>
      <c r="H13" s="42">
        <f>SUM(H6:H11)</f>
        <v>24.020000000000003</v>
      </c>
      <c r="I13" s="42">
        <f>SUM(I6:I11)</f>
        <v>64.67</v>
      </c>
      <c r="J13" s="42">
        <f>SUM(J6:J11)</f>
        <v>428.18</v>
      </c>
      <c r="K13" s="43"/>
      <c r="L13" s="42"/>
    </row>
    <row r="14" spans="1:12" ht="15" x14ac:dyDescent="0.25">
      <c r="A14" s="44">
        <f>A6</f>
        <v>1</v>
      </c>
      <c r="B14" s="45">
        <f>B6</f>
        <v>1</v>
      </c>
      <c r="C14" s="46" t="s">
        <v>25</v>
      </c>
      <c r="D14" s="32" t="s">
        <v>26</v>
      </c>
      <c r="E14" s="60" t="s">
        <v>41</v>
      </c>
      <c r="F14" s="74">
        <v>60</v>
      </c>
      <c r="G14" s="74">
        <v>0.42</v>
      </c>
      <c r="H14" s="74">
        <v>0.06</v>
      </c>
      <c r="I14" s="74">
        <v>1.1399999999999999</v>
      </c>
      <c r="J14" s="74">
        <v>7.2</v>
      </c>
      <c r="K14" s="36"/>
      <c r="L14" s="31"/>
    </row>
    <row r="15" spans="1:12" ht="15" x14ac:dyDescent="0.25">
      <c r="A15" s="24"/>
      <c r="B15" s="25"/>
      <c r="C15" s="26"/>
      <c r="D15" s="32" t="s">
        <v>27</v>
      </c>
      <c r="E15" s="60" t="s">
        <v>42</v>
      </c>
      <c r="F15" s="74">
        <v>210</v>
      </c>
      <c r="G15" s="74">
        <v>1.6</v>
      </c>
      <c r="H15" s="74">
        <v>5</v>
      </c>
      <c r="I15" s="74">
        <v>7</v>
      </c>
      <c r="J15" s="74">
        <v>83.8</v>
      </c>
      <c r="K15" s="36"/>
      <c r="L15" s="31"/>
    </row>
    <row r="16" spans="1:12" ht="15" x14ac:dyDescent="0.25">
      <c r="A16" s="24"/>
      <c r="B16" s="25"/>
      <c r="C16" s="26"/>
      <c r="D16" s="32" t="s">
        <v>28</v>
      </c>
      <c r="E16" s="60" t="s">
        <v>43</v>
      </c>
      <c r="F16" s="74">
        <v>200</v>
      </c>
      <c r="G16" s="74">
        <v>14.06</v>
      </c>
      <c r="H16" s="74">
        <v>13.71</v>
      </c>
      <c r="I16" s="74">
        <v>18.95</v>
      </c>
      <c r="J16" s="74">
        <v>437.71</v>
      </c>
      <c r="K16" s="36"/>
      <c r="L16" s="31"/>
    </row>
    <row r="17" spans="1:12" ht="15" x14ac:dyDescent="0.25">
      <c r="A17" s="24"/>
      <c r="B17" s="25"/>
      <c r="C17" s="26"/>
      <c r="D17" s="32" t="s">
        <v>30</v>
      </c>
      <c r="E17" s="60" t="s">
        <v>44</v>
      </c>
      <c r="F17" s="74">
        <v>200</v>
      </c>
      <c r="G17" s="74">
        <v>1.1599999999999999</v>
      </c>
      <c r="H17" s="76" t="s">
        <v>45</v>
      </c>
      <c r="I17" s="74">
        <v>47.26</v>
      </c>
      <c r="J17" s="74">
        <v>196.38</v>
      </c>
      <c r="K17" s="36"/>
      <c r="L17" s="31"/>
    </row>
    <row r="18" spans="1:12" ht="15" x14ac:dyDescent="0.25">
      <c r="A18" s="24"/>
      <c r="B18" s="25"/>
      <c r="C18" s="26"/>
      <c r="D18" s="32" t="s">
        <v>31</v>
      </c>
      <c r="E18" s="60" t="s">
        <v>40</v>
      </c>
      <c r="F18" s="74">
        <v>30</v>
      </c>
      <c r="G18" s="74">
        <v>1.96</v>
      </c>
      <c r="H18" s="74">
        <v>0.33</v>
      </c>
      <c r="I18" s="74">
        <v>13.82</v>
      </c>
      <c r="J18" s="74">
        <v>68.97</v>
      </c>
      <c r="K18" s="36"/>
      <c r="L18" s="31"/>
    </row>
    <row r="19" spans="1:12" ht="15" x14ac:dyDescent="0.25">
      <c r="A19" s="24"/>
      <c r="B19" s="25"/>
      <c r="C19" s="26"/>
      <c r="D19" s="62" t="s">
        <v>24</v>
      </c>
      <c r="E19" s="60"/>
      <c r="F19" s="31"/>
      <c r="G19" s="31"/>
      <c r="H19" s="31"/>
      <c r="I19" s="31"/>
      <c r="J19" s="31"/>
      <c r="K19" s="36"/>
      <c r="L19" s="31"/>
    </row>
    <row r="20" spans="1:12" ht="15" x14ac:dyDescent="0.25">
      <c r="A20" s="24"/>
      <c r="B20" s="25"/>
      <c r="C20" s="26"/>
      <c r="D20" s="27"/>
      <c r="E20" s="35"/>
      <c r="F20" s="31"/>
      <c r="G20" s="31"/>
      <c r="H20" s="31"/>
      <c r="I20" s="31"/>
      <c r="J20" s="31"/>
      <c r="K20" s="36"/>
      <c r="L20" s="31"/>
    </row>
    <row r="21" spans="1:12" ht="15" x14ac:dyDescent="0.25">
      <c r="A21" s="37"/>
      <c r="B21" s="38"/>
      <c r="C21" s="39"/>
      <c r="D21" s="40" t="s">
        <v>32</v>
      </c>
      <c r="E21" s="41"/>
      <c r="F21" s="42">
        <f>SUM(F14:F20)</f>
        <v>700</v>
      </c>
      <c r="G21" s="42">
        <f>SUM(G14:G20)</f>
        <v>19.200000000000003</v>
      </c>
      <c r="H21" s="42">
        <f>SUM(H13:H19)</f>
        <v>43.120000000000005</v>
      </c>
      <c r="I21" s="42">
        <f>SUM(I14:I20)</f>
        <v>88.169999999999987</v>
      </c>
      <c r="J21" s="42">
        <f>SUM(J14:J20)</f>
        <v>794.06000000000006</v>
      </c>
      <c r="K21" s="43"/>
      <c r="L21" s="42">
        <f>SUM(L14:L20)</f>
        <v>0</v>
      </c>
    </row>
    <row r="22" spans="1:12" ht="15.75" thickBot="1" x14ac:dyDescent="0.25">
      <c r="A22" s="47">
        <f>A6</f>
        <v>1</v>
      </c>
      <c r="B22" s="48">
        <f>B6</f>
        <v>1</v>
      </c>
      <c r="C22" s="81" t="s">
        <v>4</v>
      </c>
      <c r="D22" s="82"/>
      <c r="E22" s="49"/>
      <c r="F22" s="50">
        <f>SUM(F13,F21)</f>
        <v>1200</v>
      </c>
      <c r="G22" s="50">
        <f>SUM(G13,G21)</f>
        <v>40.120000000000005</v>
      </c>
      <c r="H22" s="50">
        <v>43.6</v>
      </c>
      <c r="I22" s="50">
        <f>SUM(I13,I21)</f>
        <v>152.83999999999997</v>
      </c>
      <c r="J22" s="50">
        <f>SUM(J13,J21)</f>
        <v>1222.24</v>
      </c>
      <c r="K22" s="50"/>
      <c r="L22" s="50">
        <f>L13+L21</f>
        <v>0</v>
      </c>
    </row>
    <row r="23" spans="1:12" ht="15" x14ac:dyDescent="0.25">
      <c r="A23" s="51">
        <v>1</v>
      </c>
      <c r="B23" s="25">
        <v>2</v>
      </c>
      <c r="C23" s="19" t="s">
        <v>20</v>
      </c>
      <c r="D23" s="20" t="s">
        <v>21</v>
      </c>
      <c r="E23" s="52" t="s">
        <v>81</v>
      </c>
      <c r="F23" s="15">
        <v>200</v>
      </c>
      <c r="G23" s="15">
        <v>5.53</v>
      </c>
      <c r="H23" s="15">
        <v>3.99</v>
      </c>
      <c r="I23" s="15">
        <v>31.51</v>
      </c>
      <c r="J23" s="15">
        <v>184.29</v>
      </c>
      <c r="K23" s="53"/>
      <c r="L23" s="23"/>
    </row>
    <row r="24" spans="1:12" ht="15" x14ac:dyDescent="0.25">
      <c r="A24" s="51"/>
      <c r="B24" s="25"/>
      <c r="C24" s="26"/>
      <c r="D24" s="27"/>
      <c r="E24" s="33"/>
      <c r="F24" s="16"/>
      <c r="G24" s="16"/>
      <c r="H24" s="16"/>
      <c r="I24" s="16"/>
      <c r="J24" s="16"/>
      <c r="K24" s="34"/>
      <c r="L24" s="31"/>
    </row>
    <row r="25" spans="1:12" ht="15" x14ac:dyDescent="0.25">
      <c r="A25" s="51"/>
      <c r="B25" s="25"/>
      <c r="C25" s="26"/>
      <c r="D25" s="32" t="s">
        <v>22</v>
      </c>
      <c r="E25" s="33" t="s">
        <v>82</v>
      </c>
      <c r="F25" s="16">
        <v>200</v>
      </c>
      <c r="G25" s="16">
        <v>0.53</v>
      </c>
      <c r="H25" s="16"/>
      <c r="I25" s="16">
        <v>9.4700000000000006</v>
      </c>
      <c r="J25" s="16">
        <v>60</v>
      </c>
      <c r="K25" s="34"/>
      <c r="L25" s="31"/>
    </row>
    <row r="26" spans="1:12" ht="15" x14ac:dyDescent="0.25">
      <c r="A26" s="51"/>
      <c r="B26" s="25"/>
      <c r="C26" s="26"/>
      <c r="D26" s="32" t="s">
        <v>23</v>
      </c>
      <c r="E26" s="33" t="s">
        <v>80</v>
      </c>
      <c r="F26" s="16">
        <v>30</v>
      </c>
      <c r="G26" s="16">
        <v>2.09</v>
      </c>
      <c r="H26" s="16">
        <v>0.33</v>
      </c>
      <c r="I26" s="16">
        <v>13.8</v>
      </c>
      <c r="J26" s="16">
        <v>71.7</v>
      </c>
      <c r="K26" s="34"/>
      <c r="L26" s="31"/>
    </row>
    <row r="27" spans="1:12" ht="15" x14ac:dyDescent="0.25">
      <c r="A27" s="51"/>
      <c r="B27" s="25"/>
      <c r="C27" s="26"/>
      <c r="D27" s="32"/>
      <c r="E27" s="33" t="s">
        <v>83</v>
      </c>
      <c r="F27" s="16">
        <v>15</v>
      </c>
      <c r="G27" s="16">
        <v>5.48</v>
      </c>
      <c r="H27" s="16">
        <v>4.43</v>
      </c>
      <c r="I27" s="16"/>
      <c r="J27" s="16">
        <v>53.75</v>
      </c>
      <c r="K27" s="34"/>
      <c r="L27" s="31"/>
    </row>
    <row r="28" spans="1:12" ht="15" x14ac:dyDescent="0.25">
      <c r="A28" s="51"/>
      <c r="B28" s="25"/>
      <c r="C28" s="26"/>
      <c r="D28" s="27"/>
      <c r="E28" s="33" t="s">
        <v>65</v>
      </c>
      <c r="F28" s="16">
        <v>55</v>
      </c>
      <c r="G28" s="16">
        <v>4.0999999999999996</v>
      </c>
      <c r="H28" s="16">
        <v>5.5</v>
      </c>
      <c r="I28" s="16">
        <v>41.2</v>
      </c>
      <c r="J28" s="16">
        <v>229</v>
      </c>
      <c r="K28" s="34"/>
      <c r="L28" s="31"/>
    </row>
    <row r="29" spans="1:12" ht="15" x14ac:dyDescent="0.25">
      <c r="A29" s="51"/>
      <c r="B29" s="25"/>
      <c r="C29" s="26"/>
      <c r="D29" s="27"/>
      <c r="E29" s="35"/>
      <c r="F29" s="31"/>
      <c r="G29" s="31"/>
      <c r="H29" s="31"/>
      <c r="I29" s="31"/>
      <c r="J29" s="31"/>
      <c r="K29" s="36"/>
      <c r="L29" s="31"/>
    </row>
    <row r="30" spans="1:12" ht="15" x14ac:dyDescent="0.25">
      <c r="A30" s="54"/>
      <c r="B30" s="38"/>
      <c r="C30" s="39"/>
      <c r="D30" s="40" t="s">
        <v>32</v>
      </c>
      <c r="E30" s="41"/>
      <c r="F30" s="42">
        <f>SUM(F23:F29)</f>
        <v>500</v>
      </c>
      <c r="G30" s="42">
        <f>SUM(G23:G29)</f>
        <v>17.73</v>
      </c>
      <c r="H30" s="42">
        <f>SUM(H23:H28)</f>
        <v>14.25</v>
      </c>
      <c r="I30" s="42">
        <f>SUM(I23:I29)</f>
        <v>95.98</v>
      </c>
      <c r="J30" s="42">
        <f>SUM(J23:J29)</f>
        <v>598.74</v>
      </c>
      <c r="K30" s="43"/>
      <c r="L30" s="42">
        <f t="shared" ref="L30" si="0">SUM(L23:L29)</f>
        <v>0</v>
      </c>
    </row>
    <row r="31" spans="1:12" ht="15" x14ac:dyDescent="0.25">
      <c r="A31" s="45">
        <f>A23</f>
        <v>1</v>
      </c>
      <c r="B31" s="45">
        <f>B23</f>
        <v>2</v>
      </c>
      <c r="C31" s="46" t="s">
        <v>25</v>
      </c>
      <c r="D31" s="32" t="s">
        <v>26</v>
      </c>
      <c r="E31" s="60" t="s">
        <v>84</v>
      </c>
      <c r="F31" s="74">
        <v>50</v>
      </c>
      <c r="G31" s="74">
        <v>0.42</v>
      </c>
      <c r="H31" s="74">
        <v>1.8</v>
      </c>
      <c r="I31" s="74">
        <v>2.48</v>
      </c>
      <c r="J31" s="74">
        <v>27.84</v>
      </c>
      <c r="K31" s="36"/>
      <c r="L31" s="31"/>
    </row>
    <row r="32" spans="1:12" ht="15" x14ac:dyDescent="0.25">
      <c r="A32" s="51"/>
      <c r="B32" s="25"/>
      <c r="C32" s="26"/>
      <c r="D32" s="32" t="s">
        <v>27</v>
      </c>
      <c r="E32" s="60" t="s">
        <v>47</v>
      </c>
      <c r="F32" s="74">
        <v>200</v>
      </c>
      <c r="G32" s="74">
        <v>5.37</v>
      </c>
      <c r="H32" s="74">
        <v>2.1</v>
      </c>
      <c r="I32" s="74">
        <v>11</v>
      </c>
      <c r="J32" s="74">
        <v>82</v>
      </c>
      <c r="K32" s="36"/>
      <c r="L32" s="31"/>
    </row>
    <row r="33" spans="1:12" ht="15" x14ac:dyDescent="0.25">
      <c r="A33" s="51"/>
      <c r="B33" s="25"/>
      <c r="C33" s="26"/>
      <c r="D33" s="32" t="s">
        <v>28</v>
      </c>
      <c r="E33" s="60" t="s">
        <v>48</v>
      </c>
      <c r="F33" s="74">
        <v>100</v>
      </c>
      <c r="G33" s="74">
        <v>11.26</v>
      </c>
      <c r="H33" s="74">
        <v>23.05</v>
      </c>
      <c r="I33" s="74">
        <v>1.24</v>
      </c>
      <c r="J33" s="74">
        <v>262.72000000000003</v>
      </c>
      <c r="K33" s="36"/>
      <c r="L33" s="31"/>
    </row>
    <row r="34" spans="1:12" ht="15" x14ac:dyDescent="0.25">
      <c r="A34" s="51"/>
      <c r="B34" s="25"/>
      <c r="C34" s="26"/>
      <c r="D34" s="32" t="s">
        <v>29</v>
      </c>
      <c r="E34" s="60" t="s">
        <v>49</v>
      </c>
      <c r="F34" s="74">
        <v>120</v>
      </c>
      <c r="G34" s="74">
        <v>3.5</v>
      </c>
      <c r="H34" s="74">
        <v>5.8</v>
      </c>
      <c r="I34" s="74">
        <v>30</v>
      </c>
      <c r="J34" s="76">
        <v>179</v>
      </c>
      <c r="K34" s="36"/>
      <c r="L34" s="31"/>
    </row>
    <row r="35" spans="1:12" ht="15" x14ac:dyDescent="0.25">
      <c r="A35" s="51"/>
      <c r="B35" s="25"/>
      <c r="C35" s="26"/>
      <c r="D35" s="32" t="s">
        <v>30</v>
      </c>
      <c r="E35" s="60" t="s">
        <v>50</v>
      </c>
      <c r="F35" s="74">
        <v>200</v>
      </c>
      <c r="G35" s="74">
        <v>1</v>
      </c>
      <c r="H35" s="74">
        <v>0</v>
      </c>
      <c r="I35" s="74">
        <v>18</v>
      </c>
      <c r="J35" s="74">
        <v>76</v>
      </c>
      <c r="K35" s="36"/>
      <c r="L35" s="31"/>
    </row>
    <row r="36" spans="1:12" ht="15" x14ac:dyDescent="0.25">
      <c r="A36" s="51"/>
      <c r="B36" s="25"/>
      <c r="C36" s="26"/>
      <c r="D36" s="32"/>
      <c r="E36" s="35"/>
      <c r="F36" s="74"/>
      <c r="G36" s="74"/>
      <c r="H36" s="74"/>
      <c r="I36" s="74"/>
      <c r="J36" s="74"/>
      <c r="K36" s="36"/>
      <c r="L36" s="31"/>
    </row>
    <row r="37" spans="1:12" ht="15" x14ac:dyDescent="0.25">
      <c r="A37" s="51"/>
      <c r="B37" s="25"/>
      <c r="C37" s="26"/>
      <c r="D37" s="32" t="s">
        <v>31</v>
      </c>
      <c r="E37" s="60" t="s">
        <v>40</v>
      </c>
      <c r="F37" s="74">
        <v>30</v>
      </c>
      <c r="G37" s="74">
        <v>1.96</v>
      </c>
      <c r="H37" s="74">
        <v>0.33</v>
      </c>
      <c r="I37" s="74">
        <v>13.82</v>
      </c>
      <c r="J37" s="74">
        <v>68.97</v>
      </c>
      <c r="K37" s="36"/>
      <c r="L37" s="31"/>
    </row>
    <row r="38" spans="1:12" ht="15" x14ac:dyDescent="0.25">
      <c r="A38" s="51"/>
      <c r="B38" s="25"/>
      <c r="C38" s="26"/>
      <c r="D38" s="27"/>
      <c r="E38" s="35"/>
      <c r="F38" s="31"/>
      <c r="G38" s="31"/>
      <c r="H38" s="31"/>
      <c r="I38" s="31"/>
      <c r="J38" s="31"/>
      <c r="K38" s="36"/>
      <c r="L38" s="31"/>
    </row>
    <row r="39" spans="1:12" ht="15" x14ac:dyDescent="0.25">
      <c r="A39" s="51"/>
      <c r="B39" s="25"/>
      <c r="C39" s="26"/>
      <c r="D39" s="27"/>
      <c r="E39" s="35"/>
      <c r="F39" s="31"/>
      <c r="G39" s="31"/>
      <c r="H39" s="31"/>
      <c r="I39" s="31"/>
      <c r="J39" s="31"/>
      <c r="K39" s="36"/>
      <c r="L39" s="31"/>
    </row>
    <row r="40" spans="1:12" ht="15" x14ac:dyDescent="0.25">
      <c r="A40" s="54"/>
      <c r="B40" s="38"/>
      <c r="C40" s="39"/>
      <c r="D40" s="40" t="s">
        <v>32</v>
      </c>
      <c r="E40" s="41"/>
      <c r="F40" s="42">
        <f>SUM(F31:F39)</f>
        <v>700</v>
      </c>
      <c r="G40" s="42">
        <f t="shared" ref="G40" si="1">SUM(G31:G39)</f>
        <v>23.51</v>
      </c>
      <c r="H40" s="42">
        <f t="shared" ref="H40" si="2">SUM(H31:H39)</f>
        <v>33.08</v>
      </c>
      <c r="I40" s="42">
        <f t="shared" ref="I40" si="3">SUM(I31:I39)</f>
        <v>76.539999999999992</v>
      </c>
      <c r="J40" s="42">
        <f t="shared" ref="J40:L40" si="4">SUM(J31:J39)</f>
        <v>696.53000000000009</v>
      </c>
      <c r="K40" s="43"/>
      <c r="L40" s="42">
        <f t="shared" si="4"/>
        <v>0</v>
      </c>
    </row>
    <row r="41" spans="1:12" ht="15.75" customHeight="1" thickBot="1" x14ac:dyDescent="0.25">
      <c r="A41" s="55">
        <f>A23</f>
        <v>1</v>
      </c>
      <c r="B41" s="55">
        <f>B23</f>
        <v>2</v>
      </c>
      <c r="C41" s="81" t="s">
        <v>4</v>
      </c>
      <c r="D41" s="82"/>
      <c r="E41" s="49"/>
      <c r="F41" s="50">
        <f>F30+F40</f>
        <v>1200</v>
      </c>
      <c r="G41" s="50">
        <f t="shared" ref="G41" si="5">G30+G40</f>
        <v>41.24</v>
      </c>
      <c r="H41" s="50">
        <f t="shared" ref="H41" si="6">H30+H40</f>
        <v>47.33</v>
      </c>
      <c r="I41" s="50">
        <f t="shared" ref="I41" si="7">I30+I40</f>
        <v>172.51999999999998</v>
      </c>
      <c r="J41" s="50">
        <f t="shared" ref="J41:L41" si="8">J30+J40</f>
        <v>1295.27</v>
      </c>
      <c r="K41" s="50"/>
      <c r="L41" s="50">
        <f t="shared" si="8"/>
        <v>0</v>
      </c>
    </row>
    <row r="42" spans="1:12" ht="15" x14ac:dyDescent="0.25">
      <c r="A42" s="17">
        <v>1</v>
      </c>
      <c r="B42" s="18">
        <v>3</v>
      </c>
      <c r="C42" s="19" t="s">
        <v>20</v>
      </c>
      <c r="D42" s="20" t="s">
        <v>21</v>
      </c>
      <c r="E42" s="52" t="s">
        <v>95</v>
      </c>
      <c r="F42" s="67">
        <v>40</v>
      </c>
      <c r="G42" s="15">
        <v>5.08</v>
      </c>
      <c r="H42" s="15">
        <v>4.5999999999999996</v>
      </c>
      <c r="I42" s="75">
        <v>0.28000000000000003</v>
      </c>
      <c r="J42" s="67">
        <v>63</v>
      </c>
      <c r="K42" s="56"/>
      <c r="L42" s="23"/>
    </row>
    <row r="43" spans="1:12" ht="15" x14ac:dyDescent="0.25">
      <c r="A43" s="24"/>
      <c r="B43" s="25"/>
      <c r="C43" s="26"/>
      <c r="D43" s="27"/>
      <c r="E43" s="33"/>
      <c r="F43" s="68"/>
      <c r="G43" s="68"/>
      <c r="H43" s="16"/>
      <c r="I43" s="69"/>
      <c r="J43" s="68"/>
      <c r="K43" s="36"/>
      <c r="L43" s="31"/>
    </row>
    <row r="44" spans="1:12" ht="15" x14ac:dyDescent="0.25">
      <c r="A44" s="24"/>
      <c r="B44" s="25"/>
      <c r="C44" s="26"/>
      <c r="D44" s="32" t="s">
        <v>22</v>
      </c>
      <c r="E44" s="33" t="s">
        <v>96</v>
      </c>
      <c r="F44" s="68">
        <v>200</v>
      </c>
      <c r="G44" s="16">
        <v>3.17</v>
      </c>
      <c r="H44" s="16">
        <v>2.68</v>
      </c>
      <c r="I44" s="69">
        <v>16</v>
      </c>
      <c r="J44" s="68">
        <v>100.6</v>
      </c>
      <c r="K44" s="36"/>
      <c r="L44" s="31"/>
    </row>
    <row r="45" spans="1:12" ht="15" x14ac:dyDescent="0.25">
      <c r="A45" s="24"/>
      <c r="B45" s="25"/>
      <c r="C45" s="26"/>
      <c r="D45" s="32" t="s">
        <v>23</v>
      </c>
      <c r="E45" s="33" t="s">
        <v>80</v>
      </c>
      <c r="F45" s="68">
        <v>30</v>
      </c>
      <c r="G45" s="16">
        <v>2.09</v>
      </c>
      <c r="H45" s="16">
        <v>0.33</v>
      </c>
      <c r="I45" s="69">
        <v>138</v>
      </c>
      <c r="J45" s="68">
        <v>71.7</v>
      </c>
      <c r="K45" s="36"/>
      <c r="L45" s="31"/>
    </row>
    <row r="46" spans="1:12" ht="15" x14ac:dyDescent="0.25">
      <c r="A46" s="24"/>
      <c r="B46" s="25"/>
      <c r="C46" s="26"/>
      <c r="E46" s="35" t="s">
        <v>100</v>
      </c>
      <c r="F46" s="74">
        <v>20</v>
      </c>
      <c r="G46" s="74">
        <v>4.6399999999999997</v>
      </c>
      <c r="H46" s="74">
        <v>5.9</v>
      </c>
      <c r="I46" s="74">
        <v>0</v>
      </c>
      <c r="J46" s="74">
        <v>72.8</v>
      </c>
      <c r="K46" s="36"/>
      <c r="L46" s="31"/>
    </row>
    <row r="47" spans="1:12" ht="15" x14ac:dyDescent="0.25">
      <c r="A47" s="24"/>
      <c r="B47" s="25"/>
      <c r="C47" s="26"/>
      <c r="E47" s="35" t="s">
        <v>103</v>
      </c>
      <c r="F47" s="74">
        <v>10</v>
      </c>
      <c r="G47" s="74">
        <v>0.1</v>
      </c>
      <c r="H47" s="74">
        <v>7.2</v>
      </c>
      <c r="I47" s="74">
        <v>0.13</v>
      </c>
      <c r="J47" s="74">
        <v>66</v>
      </c>
      <c r="K47" s="36"/>
      <c r="L47" s="31"/>
    </row>
    <row r="48" spans="1:12" ht="15" x14ac:dyDescent="0.25">
      <c r="A48" s="24"/>
      <c r="B48" s="25"/>
      <c r="C48" s="26"/>
      <c r="D48" s="32" t="s">
        <v>24</v>
      </c>
      <c r="E48" s="35" t="s">
        <v>104</v>
      </c>
      <c r="F48" s="74">
        <v>200</v>
      </c>
      <c r="G48" s="74">
        <v>8.6</v>
      </c>
      <c r="H48" s="74">
        <v>5</v>
      </c>
      <c r="I48" s="74">
        <v>36</v>
      </c>
      <c r="J48" s="74">
        <v>190</v>
      </c>
      <c r="K48" s="36"/>
      <c r="L48" s="31"/>
    </row>
    <row r="49" spans="1:12" ht="15" x14ac:dyDescent="0.25">
      <c r="A49" s="24"/>
      <c r="B49" s="25"/>
      <c r="C49" s="26"/>
      <c r="D49" s="27"/>
      <c r="F49" s="74"/>
      <c r="G49" s="31"/>
      <c r="H49" s="31"/>
      <c r="I49" s="31"/>
      <c r="J49" s="31"/>
      <c r="K49" s="36"/>
      <c r="L49" s="31"/>
    </row>
    <row r="50" spans="1:12" ht="15" x14ac:dyDescent="0.25">
      <c r="A50" s="37"/>
      <c r="B50" s="38"/>
      <c r="C50" s="39"/>
      <c r="D50" s="40" t="s">
        <v>32</v>
      </c>
      <c r="E50" s="41"/>
      <c r="F50" s="42">
        <f>SUM(F42:F49)</f>
        <v>500</v>
      </c>
      <c r="G50" s="42">
        <f>SUM(G42:G49)</f>
        <v>23.68</v>
      </c>
      <c r="H50" s="42">
        <f>SUM(H42:H49)</f>
        <v>25.71</v>
      </c>
      <c r="I50" s="42">
        <f>SUM(I42:I49)</f>
        <v>190.41</v>
      </c>
      <c r="J50" s="42">
        <f>SUM(J42:J49)</f>
        <v>564.1</v>
      </c>
      <c r="K50" s="43"/>
      <c r="L50" s="42">
        <f t="shared" ref="L50" si="9">SUM(L42:L49)</f>
        <v>0</v>
      </c>
    </row>
    <row r="51" spans="1:12" ht="15" x14ac:dyDescent="0.25">
      <c r="A51" s="44">
        <f>A42</f>
        <v>1</v>
      </c>
      <c r="B51" s="45">
        <f>B42</f>
        <v>3</v>
      </c>
      <c r="C51" s="46" t="s">
        <v>25</v>
      </c>
      <c r="D51" s="32" t="s">
        <v>26</v>
      </c>
      <c r="E51" s="60" t="s">
        <v>51</v>
      </c>
      <c r="F51" s="74">
        <v>70</v>
      </c>
      <c r="G51" s="74">
        <v>1.1200000000000001</v>
      </c>
      <c r="H51" s="74">
        <v>3.64</v>
      </c>
      <c r="I51" s="74">
        <v>5.9</v>
      </c>
      <c r="J51" s="74">
        <v>64</v>
      </c>
      <c r="K51" s="36"/>
      <c r="L51" s="31"/>
    </row>
    <row r="52" spans="1:12" ht="15" x14ac:dyDescent="0.25">
      <c r="A52" s="24"/>
      <c r="B52" s="25"/>
      <c r="C52" s="26"/>
      <c r="D52" s="32" t="s">
        <v>27</v>
      </c>
      <c r="E52" s="60" t="s">
        <v>52</v>
      </c>
      <c r="F52" s="74">
        <v>200</v>
      </c>
      <c r="G52" s="74">
        <v>12</v>
      </c>
      <c r="H52" s="74">
        <v>14.4</v>
      </c>
      <c r="I52" s="74">
        <v>11.2</v>
      </c>
      <c r="J52" s="74">
        <v>234</v>
      </c>
      <c r="K52" s="36"/>
      <c r="L52" s="31"/>
    </row>
    <row r="53" spans="1:12" ht="15" x14ac:dyDescent="0.25">
      <c r="A53" s="24"/>
      <c r="B53" s="25"/>
      <c r="C53" s="26"/>
      <c r="D53" s="32" t="s">
        <v>28</v>
      </c>
      <c r="E53" s="60" t="s">
        <v>53</v>
      </c>
      <c r="F53" s="74">
        <v>200</v>
      </c>
      <c r="G53" s="74">
        <v>25.26</v>
      </c>
      <c r="H53" s="74">
        <v>21</v>
      </c>
      <c r="I53" s="74">
        <v>41</v>
      </c>
      <c r="J53" s="74">
        <v>334</v>
      </c>
      <c r="K53" s="36"/>
      <c r="L53" s="31"/>
    </row>
    <row r="54" spans="1:12" ht="15" x14ac:dyDescent="0.25">
      <c r="A54" s="24"/>
      <c r="B54" s="25"/>
      <c r="C54" s="26"/>
      <c r="D54" s="32"/>
      <c r="E54" s="35"/>
      <c r="F54" s="74"/>
      <c r="G54" s="74"/>
      <c r="H54" s="74"/>
      <c r="I54" s="74"/>
      <c r="J54" s="74"/>
      <c r="K54" s="36"/>
      <c r="L54" s="31"/>
    </row>
    <row r="55" spans="1:12" ht="15" x14ac:dyDescent="0.25">
      <c r="A55" s="24"/>
      <c r="B55" s="25"/>
      <c r="C55" s="26"/>
      <c r="D55" s="32" t="s">
        <v>30</v>
      </c>
      <c r="E55" s="60" t="s">
        <v>44</v>
      </c>
      <c r="F55" s="74">
        <v>200</v>
      </c>
      <c r="G55" s="74">
        <v>1.04</v>
      </c>
      <c r="H55" s="74">
        <v>0</v>
      </c>
      <c r="I55" s="74">
        <v>30.9</v>
      </c>
      <c r="J55" s="74">
        <v>107.4</v>
      </c>
      <c r="K55" s="36"/>
      <c r="L55" s="31"/>
    </row>
    <row r="56" spans="1:12" ht="15" x14ac:dyDescent="0.25">
      <c r="A56" s="24"/>
      <c r="B56" s="25"/>
      <c r="C56" s="26"/>
      <c r="D56" s="32"/>
      <c r="E56" s="60"/>
      <c r="F56" s="74"/>
      <c r="G56" s="74"/>
      <c r="H56" s="74"/>
      <c r="I56" s="74"/>
      <c r="J56" s="74"/>
      <c r="K56" s="36"/>
      <c r="L56" s="31"/>
    </row>
    <row r="57" spans="1:12" ht="15" x14ac:dyDescent="0.25">
      <c r="A57" s="24"/>
      <c r="B57" s="25"/>
      <c r="C57" s="26"/>
      <c r="D57" s="32" t="s">
        <v>31</v>
      </c>
      <c r="E57" s="60" t="s">
        <v>40</v>
      </c>
      <c r="F57" s="74">
        <v>30</v>
      </c>
      <c r="G57" s="74">
        <v>1.96</v>
      </c>
      <c r="H57" s="74">
        <v>0.33</v>
      </c>
      <c r="I57" s="74">
        <v>13.82</v>
      </c>
      <c r="J57" s="74">
        <v>68.97</v>
      </c>
      <c r="K57" s="36"/>
      <c r="L57" s="31"/>
    </row>
    <row r="58" spans="1:12" ht="15" x14ac:dyDescent="0.25">
      <c r="A58" s="24"/>
      <c r="B58" s="25"/>
      <c r="C58" s="26"/>
      <c r="D58" s="27"/>
      <c r="E58" s="35"/>
      <c r="F58" s="74"/>
      <c r="G58" s="74"/>
      <c r="H58" s="74"/>
      <c r="I58" s="74"/>
      <c r="J58" s="74"/>
      <c r="K58" s="36"/>
      <c r="L58" s="31"/>
    </row>
    <row r="59" spans="1:12" ht="15" x14ac:dyDescent="0.25">
      <c r="A59" s="24"/>
      <c r="B59" s="25"/>
      <c r="C59" s="26"/>
      <c r="D59" s="27"/>
      <c r="E59" s="35"/>
      <c r="F59" s="31"/>
      <c r="G59" s="31"/>
      <c r="H59" s="31"/>
      <c r="I59" s="31"/>
      <c r="J59" s="31"/>
      <c r="K59" s="36"/>
      <c r="L59" s="31"/>
    </row>
    <row r="60" spans="1:12" ht="15" x14ac:dyDescent="0.25">
      <c r="A60" s="37"/>
      <c r="B60" s="38"/>
      <c r="C60" s="39"/>
      <c r="D60" s="40" t="s">
        <v>32</v>
      </c>
      <c r="E60" s="41"/>
      <c r="F60" s="42">
        <f>SUM(F51:F59)</f>
        <v>700</v>
      </c>
      <c r="G60" s="42">
        <f t="shared" ref="G60" si="10">SUM(G51:G59)</f>
        <v>41.38</v>
      </c>
      <c r="H60" s="42">
        <f t="shared" ref="H60" si="11">SUM(H51:H59)</f>
        <v>39.369999999999997</v>
      </c>
      <c r="I60" s="42">
        <f t="shared" ref="I60" si="12">SUM(I51:I59)</f>
        <v>102.82</v>
      </c>
      <c r="J60" s="42">
        <f t="shared" ref="J60:L60" si="13">SUM(J51:J59)</f>
        <v>808.37</v>
      </c>
      <c r="K60" s="43"/>
      <c r="L60" s="42">
        <f t="shared" si="13"/>
        <v>0</v>
      </c>
    </row>
    <row r="61" spans="1:12" ht="15.75" customHeight="1" thickBot="1" x14ac:dyDescent="0.25">
      <c r="A61" s="47">
        <f>A42</f>
        <v>1</v>
      </c>
      <c r="B61" s="48">
        <f>B42</f>
        <v>3</v>
      </c>
      <c r="C61" s="81" t="s">
        <v>4</v>
      </c>
      <c r="D61" s="82"/>
      <c r="E61" s="49"/>
      <c r="F61" s="50">
        <f>F50+F60</f>
        <v>1200</v>
      </c>
      <c r="G61" s="50">
        <f t="shared" ref="G61" si="14">G50+G60</f>
        <v>65.06</v>
      </c>
      <c r="H61" s="50">
        <f t="shared" ref="H61" si="15">H50+H60</f>
        <v>65.08</v>
      </c>
      <c r="I61" s="50">
        <f t="shared" ref="I61" si="16">I50+I60</f>
        <v>293.23</v>
      </c>
      <c r="J61" s="50">
        <f t="shared" ref="J61:L61" si="17">J50+J60</f>
        <v>1372.47</v>
      </c>
      <c r="K61" s="50"/>
      <c r="L61" s="50">
        <f t="shared" si="17"/>
        <v>0</v>
      </c>
    </row>
    <row r="62" spans="1:12" ht="15" x14ac:dyDescent="0.25">
      <c r="A62" s="17">
        <v>1</v>
      </c>
      <c r="B62" s="18">
        <v>4</v>
      </c>
      <c r="C62" s="19" t="s">
        <v>20</v>
      </c>
      <c r="D62" s="20" t="s">
        <v>21</v>
      </c>
      <c r="E62" s="52" t="s">
        <v>87</v>
      </c>
      <c r="F62" s="67">
        <v>200</v>
      </c>
      <c r="G62" s="67">
        <v>5.7</v>
      </c>
      <c r="H62" s="67">
        <v>8</v>
      </c>
      <c r="I62" s="75">
        <v>29.3</v>
      </c>
      <c r="J62" s="67">
        <v>208.4</v>
      </c>
      <c r="K62" s="56"/>
      <c r="L62" s="23"/>
    </row>
    <row r="63" spans="1:12" ht="15" x14ac:dyDescent="0.25">
      <c r="A63" s="24"/>
      <c r="B63" s="25"/>
      <c r="C63" s="26"/>
      <c r="D63" s="27"/>
      <c r="E63" s="33"/>
      <c r="F63" s="68"/>
      <c r="G63" s="68"/>
      <c r="H63" s="68"/>
      <c r="I63" s="69"/>
      <c r="J63" s="68"/>
      <c r="K63" s="36"/>
      <c r="L63" s="31"/>
    </row>
    <row r="64" spans="1:12" ht="15" x14ac:dyDescent="0.25">
      <c r="A64" s="24"/>
      <c r="B64" s="25"/>
      <c r="C64" s="26"/>
      <c r="D64" s="32" t="s">
        <v>22</v>
      </c>
      <c r="E64" s="33" t="s">
        <v>82</v>
      </c>
      <c r="F64" s="68">
        <v>200</v>
      </c>
      <c r="G64" s="68" t="s">
        <v>88</v>
      </c>
      <c r="H64" s="68"/>
      <c r="I64" s="69">
        <v>9.4700000000000006</v>
      </c>
      <c r="J64" s="68">
        <v>60</v>
      </c>
      <c r="K64" s="36"/>
      <c r="L64" s="31"/>
    </row>
    <row r="65" spans="1:12" ht="15" x14ac:dyDescent="0.25">
      <c r="A65" s="24"/>
      <c r="B65" s="25"/>
      <c r="C65" s="26"/>
      <c r="D65" s="32" t="s">
        <v>23</v>
      </c>
      <c r="E65" s="33" t="s">
        <v>80</v>
      </c>
      <c r="F65" s="68">
        <v>30</v>
      </c>
      <c r="G65" s="68">
        <v>2.09</v>
      </c>
      <c r="H65" s="68">
        <v>0.33</v>
      </c>
      <c r="I65" s="69">
        <v>13.8</v>
      </c>
      <c r="J65" s="68">
        <v>71.7</v>
      </c>
      <c r="K65" s="36"/>
      <c r="L65" s="31"/>
    </row>
    <row r="66" spans="1:12" ht="15" x14ac:dyDescent="0.25">
      <c r="A66" s="24"/>
      <c r="B66" s="25"/>
      <c r="C66" s="26"/>
      <c r="D66" s="32"/>
      <c r="E66" s="35" t="s">
        <v>83</v>
      </c>
      <c r="F66" s="74">
        <v>15</v>
      </c>
      <c r="G66" s="74">
        <v>5.48</v>
      </c>
      <c r="H66" s="74">
        <v>4.43</v>
      </c>
      <c r="I66" s="74"/>
      <c r="J66" s="74">
        <v>53.75</v>
      </c>
      <c r="K66" s="36"/>
      <c r="L66" s="31"/>
    </row>
    <row r="67" spans="1:12" ht="15" x14ac:dyDescent="0.25">
      <c r="A67" s="24"/>
      <c r="B67" s="25"/>
      <c r="C67" s="26"/>
      <c r="D67" s="77" t="s">
        <v>24</v>
      </c>
      <c r="E67" s="35" t="s">
        <v>59</v>
      </c>
      <c r="F67" s="74">
        <v>55</v>
      </c>
      <c r="G67" s="74">
        <v>0.8</v>
      </c>
      <c r="H67" s="74">
        <v>0.05</v>
      </c>
      <c r="I67" s="74">
        <v>10.5</v>
      </c>
      <c r="J67" s="74">
        <v>49</v>
      </c>
      <c r="K67" s="36"/>
      <c r="L67" s="31"/>
    </row>
    <row r="68" spans="1:12" ht="15" x14ac:dyDescent="0.25">
      <c r="A68" s="24"/>
      <c r="B68" s="25"/>
      <c r="C68" s="26"/>
      <c r="D68" s="27"/>
      <c r="E68" s="35"/>
      <c r="F68" s="74"/>
      <c r="G68" s="74"/>
      <c r="H68" s="74"/>
      <c r="I68" s="74"/>
      <c r="J68" s="31"/>
      <c r="K68" s="36"/>
      <c r="L68" s="31"/>
    </row>
    <row r="69" spans="1:12" ht="15" x14ac:dyDescent="0.25">
      <c r="A69" s="37"/>
      <c r="B69" s="38"/>
      <c r="C69" s="39"/>
      <c r="D69" s="40" t="s">
        <v>32</v>
      </c>
      <c r="E69" s="41"/>
      <c r="F69" s="42">
        <f>SUM(F62:F68)</f>
        <v>500</v>
      </c>
      <c r="G69" s="42">
        <f>SUM(G62:G68)</f>
        <v>14.07</v>
      </c>
      <c r="H69" s="42">
        <f>SUM(H62:H68)</f>
        <v>12.81</v>
      </c>
      <c r="I69" s="42">
        <f>SUM(I62:I68)</f>
        <v>63.070000000000007</v>
      </c>
      <c r="J69" s="42">
        <f>SUM(J62:J68)</f>
        <v>442.84999999999997</v>
      </c>
      <c r="K69" s="43"/>
      <c r="L69" s="42">
        <f t="shared" ref="L69" si="18">SUM(L62:L68)</f>
        <v>0</v>
      </c>
    </row>
    <row r="70" spans="1:12" ht="15" x14ac:dyDescent="0.25">
      <c r="A70" s="44">
        <f>A62</f>
        <v>1</v>
      </c>
      <c r="B70" s="45">
        <f>B62</f>
        <v>4</v>
      </c>
      <c r="C70" s="46" t="s">
        <v>25</v>
      </c>
      <c r="D70" s="32" t="s">
        <v>26</v>
      </c>
      <c r="E70" s="60" t="s">
        <v>54</v>
      </c>
      <c r="F70" s="74">
        <v>60</v>
      </c>
      <c r="G70" s="74">
        <v>0.8</v>
      </c>
      <c r="H70" s="74">
        <v>6</v>
      </c>
      <c r="I70" s="74">
        <v>6.2</v>
      </c>
      <c r="J70" s="74">
        <v>74</v>
      </c>
      <c r="K70" s="36"/>
      <c r="L70" s="31"/>
    </row>
    <row r="71" spans="1:12" ht="15" x14ac:dyDescent="0.25">
      <c r="A71" s="24"/>
      <c r="B71" s="25"/>
      <c r="C71" s="26"/>
      <c r="D71" s="32" t="s">
        <v>27</v>
      </c>
      <c r="E71" s="60" t="s">
        <v>55</v>
      </c>
      <c r="F71" s="74">
        <v>200</v>
      </c>
      <c r="G71" s="74">
        <v>7.2</v>
      </c>
      <c r="H71" s="74">
        <v>6</v>
      </c>
      <c r="I71" s="74">
        <v>14.4</v>
      </c>
      <c r="J71" s="74">
        <v>86</v>
      </c>
      <c r="K71" s="36"/>
      <c r="L71" s="31"/>
    </row>
    <row r="72" spans="1:12" ht="15" x14ac:dyDescent="0.25">
      <c r="A72" s="24"/>
      <c r="B72" s="25"/>
      <c r="C72" s="26"/>
      <c r="D72" s="32" t="s">
        <v>28</v>
      </c>
      <c r="E72" s="60" t="s">
        <v>56</v>
      </c>
      <c r="F72" s="74">
        <v>80</v>
      </c>
      <c r="G72" s="74">
        <v>7.6</v>
      </c>
      <c r="H72" s="74">
        <v>4</v>
      </c>
      <c r="I72" s="74">
        <v>3.5</v>
      </c>
      <c r="J72" s="74">
        <v>80</v>
      </c>
      <c r="K72" s="36"/>
      <c r="L72" s="31"/>
    </row>
    <row r="73" spans="1:12" ht="15" x14ac:dyDescent="0.25">
      <c r="A73" s="24"/>
      <c r="B73" s="25"/>
      <c r="C73" s="26"/>
      <c r="D73" s="32" t="s">
        <v>29</v>
      </c>
      <c r="E73" s="60" t="s">
        <v>57</v>
      </c>
      <c r="F73" s="74">
        <v>130</v>
      </c>
      <c r="G73" s="74">
        <v>2.9</v>
      </c>
      <c r="H73" s="74">
        <v>4.3</v>
      </c>
      <c r="I73" s="74">
        <v>21</v>
      </c>
      <c r="J73" s="74">
        <v>135</v>
      </c>
      <c r="K73" s="36"/>
      <c r="L73" s="31"/>
    </row>
    <row r="74" spans="1:12" ht="15" x14ac:dyDescent="0.25">
      <c r="A74" s="24"/>
      <c r="B74" s="25"/>
      <c r="C74" s="26"/>
      <c r="D74" s="32" t="s">
        <v>30</v>
      </c>
      <c r="E74" s="60" t="s">
        <v>58</v>
      </c>
      <c r="F74" s="74">
        <v>200</v>
      </c>
      <c r="G74" s="74">
        <v>0.34</v>
      </c>
      <c r="H74" s="74">
        <v>0</v>
      </c>
      <c r="I74" s="74">
        <v>18.3</v>
      </c>
      <c r="J74" s="74">
        <v>74</v>
      </c>
      <c r="K74" s="36"/>
      <c r="L74" s="31"/>
    </row>
    <row r="75" spans="1:12" ht="15" x14ac:dyDescent="0.25">
      <c r="A75" s="24"/>
      <c r="B75" s="25"/>
      <c r="C75" s="26"/>
      <c r="D75" s="61" t="s">
        <v>24</v>
      </c>
      <c r="E75" s="60"/>
      <c r="F75" s="74"/>
      <c r="G75" s="74"/>
      <c r="H75" s="74"/>
      <c r="I75" s="74"/>
      <c r="J75" s="74"/>
      <c r="K75" s="36"/>
      <c r="L75" s="31"/>
    </row>
    <row r="76" spans="1:12" ht="15" x14ac:dyDescent="0.25">
      <c r="A76" s="24"/>
      <c r="B76" s="25"/>
      <c r="C76" s="26"/>
      <c r="D76" s="32" t="s">
        <v>31</v>
      </c>
      <c r="E76" s="60" t="s">
        <v>40</v>
      </c>
      <c r="F76" s="31">
        <v>30</v>
      </c>
      <c r="G76" s="31">
        <v>1.96</v>
      </c>
      <c r="H76" s="31">
        <v>0.33</v>
      </c>
      <c r="I76" s="31">
        <v>13.82</v>
      </c>
      <c r="J76" s="31">
        <v>68.97</v>
      </c>
      <c r="K76" s="36"/>
      <c r="L76" s="31"/>
    </row>
    <row r="77" spans="1:12" ht="15" x14ac:dyDescent="0.25">
      <c r="A77" s="24"/>
      <c r="B77" s="25"/>
      <c r="C77" s="26"/>
      <c r="D77" s="27"/>
      <c r="E77" s="35"/>
      <c r="F77" s="31"/>
      <c r="G77" s="31"/>
      <c r="H77" s="31"/>
      <c r="I77" s="31"/>
      <c r="J77" s="31"/>
      <c r="K77" s="36"/>
      <c r="L77" s="31"/>
    </row>
    <row r="78" spans="1:12" ht="15" x14ac:dyDescent="0.25">
      <c r="A78" s="24"/>
      <c r="B78" s="25"/>
      <c r="C78" s="26"/>
      <c r="D78" s="27"/>
      <c r="E78" s="35"/>
      <c r="F78" s="31"/>
      <c r="G78" s="31"/>
      <c r="H78" s="31"/>
      <c r="I78" s="31"/>
      <c r="J78" s="31"/>
      <c r="K78" s="36"/>
      <c r="L78" s="31"/>
    </row>
    <row r="79" spans="1:12" ht="15" x14ac:dyDescent="0.25">
      <c r="A79" s="37"/>
      <c r="B79" s="38"/>
      <c r="C79" s="39"/>
      <c r="D79" s="40" t="s">
        <v>32</v>
      </c>
      <c r="E79" s="41"/>
      <c r="F79" s="42">
        <f>SUM(F70:F78)</f>
        <v>700</v>
      </c>
      <c r="G79" s="42">
        <f t="shared" ref="G79" si="19">SUM(G70:G78)</f>
        <v>20.8</v>
      </c>
      <c r="H79" s="42">
        <f t="shared" ref="H79" si="20">SUM(H70:H78)</f>
        <v>20.63</v>
      </c>
      <c r="I79" s="42">
        <f t="shared" ref="I79" si="21">SUM(I70:I78)</f>
        <v>77.22</v>
      </c>
      <c r="J79" s="42">
        <f t="shared" ref="J79:L79" si="22">SUM(J70:J78)</f>
        <v>517.97</v>
      </c>
      <c r="K79" s="43"/>
      <c r="L79" s="42">
        <f t="shared" si="22"/>
        <v>0</v>
      </c>
    </row>
    <row r="80" spans="1:12" ht="15.75" customHeight="1" thickBot="1" x14ac:dyDescent="0.25">
      <c r="A80" s="47">
        <f>A62</f>
        <v>1</v>
      </c>
      <c r="B80" s="48">
        <f>B62</f>
        <v>4</v>
      </c>
      <c r="C80" s="81" t="s">
        <v>4</v>
      </c>
      <c r="D80" s="82"/>
      <c r="E80" s="49"/>
      <c r="F80" s="50">
        <f>F69+F79</f>
        <v>1200</v>
      </c>
      <c r="G80" s="50">
        <f t="shared" ref="G80" si="23">G69+G79</f>
        <v>34.870000000000005</v>
      </c>
      <c r="H80" s="50">
        <f t="shared" ref="H80" si="24">H69+H79</f>
        <v>33.44</v>
      </c>
      <c r="I80" s="50">
        <f t="shared" ref="I80" si="25">I69+I79</f>
        <v>140.29000000000002</v>
      </c>
      <c r="J80" s="50">
        <f t="shared" ref="J80:L80" si="26">J69+J79</f>
        <v>960.81999999999994</v>
      </c>
      <c r="K80" s="50"/>
      <c r="L80" s="50">
        <f t="shared" si="26"/>
        <v>0</v>
      </c>
    </row>
    <row r="81" spans="1:12" ht="15" x14ac:dyDescent="0.25">
      <c r="A81" s="17">
        <v>1</v>
      </c>
      <c r="B81" s="18">
        <v>5</v>
      </c>
      <c r="C81" s="19" t="s">
        <v>20</v>
      </c>
      <c r="D81" s="20" t="s">
        <v>21</v>
      </c>
      <c r="E81" s="52" t="s">
        <v>89</v>
      </c>
      <c r="F81" s="67">
        <v>200</v>
      </c>
      <c r="G81" s="67">
        <v>6.5</v>
      </c>
      <c r="H81" s="67">
        <v>4.8</v>
      </c>
      <c r="I81" s="75">
        <v>23.49</v>
      </c>
      <c r="J81" s="67">
        <v>255.5</v>
      </c>
      <c r="K81" s="56"/>
      <c r="L81" s="23"/>
    </row>
    <row r="82" spans="1:12" ht="15" x14ac:dyDescent="0.25">
      <c r="A82" s="24"/>
      <c r="B82" s="25"/>
      <c r="C82" s="26"/>
      <c r="D82" s="27"/>
      <c r="E82" s="33"/>
      <c r="F82" s="68"/>
      <c r="G82" s="68"/>
      <c r="H82" s="68"/>
      <c r="I82" s="69"/>
      <c r="J82" s="68"/>
      <c r="K82" s="36"/>
      <c r="L82" s="31"/>
    </row>
    <row r="83" spans="1:12" ht="15" x14ac:dyDescent="0.25">
      <c r="A83" s="24"/>
      <c r="B83" s="25"/>
      <c r="C83" s="26"/>
      <c r="D83" s="32" t="s">
        <v>22</v>
      </c>
      <c r="E83" s="33" t="s">
        <v>78</v>
      </c>
      <c r="F83" s="68">
        <v>200</v>
      </c>
      <c r="G83" s="68">
        <v>3.12</v>
      </c>
      <c r="H83" s="68">
        <v>3.4</v>
      </c>
      <c r="I83" s="69">
        <v>15.5</v>
      </c>
      <c r="J83" s="68">
        <v>102</v>
      </c>
      <c r="K83" s="36"/>
      <c r="L83" s="31"/>
    </row>
    <row r="84" spans="1:12" ht="15" x14ac:dyDescent="0.25">
      <c r="A84" s="24"/>
      <c r="B84" s="25"/>
      <c r="C84" s="26"/>
      <c r="D84" s="32" t="s">
        <v>23</v>
      </c>
      <c r="E84" s="33"/>
      <c r="F84" s="68"/>
      <c r="G84" s="68"/>
      <c r="H84" s="68"/>
      <c r="I84" s="69"/>
      <c r="J84" s="68"/>
      <c r="K84" s="36"/>
      <c r="L84" s="31"/>
    </row>
    <row r="85" spans="1:12" ht="15" x14ac:dyDescent="0.25">
      <c r="A85" s="24"/>
      <c r="B85" s="25"/>
      <c r="C85" s="26"/>
      <c r="D85" s="32" t="s">
        <v>24</v>
      </c>
      <c r="K85" s="36"/>
      <c r="L85" s="31"/>
    </row>
    <row r="86" spans="1:12" ht="15" x14ac:dyDescent="0.25">
      <c r="A86" s="24"/>
      <c r="B86" s="25"/>
      <c r="C86" s="26"/>
      <c r="D86" s="27"/>
      <c r="E86" s="35" t="s">
        <v>105</v>
      </c>
      <c r="F86" s="31">
        <v>100</v>
      </c>
      <c r="G86" s="31">
        <v>0.9</v>
      </c>
      <c r="H86" s="31">
        <v>0.2</v>
      </c>
      <c r="I86" s="31">
        <v>8</v>
      </c>
      <c r="J86" s="31">
        <v>43</v>
      </c>
      <c r="K86" s="36"/>
      <c r="L86" s="31"/>
    </row>
    <row r="87" spans="1:12" ht="15" x14ac:dyDescent="0.25">
      <c r="A87" s="37"/>
      <c r="B87" s="38"/>
      <c r="C87" s="39"/>
      <c r="D87" s="40" t="s">
        <v>32</v>
      </c>
      <c r="E87" s="41"/>
      <c r="F87" s="42">
        <f ca="1">SUM(F81:F139)</f>
        <v>500</v>
      </c>
      <c r="G87" s="42">
        <f ca="1">SUM(G81:G139)</f>
        <v>10.520000000000001</v>
      </c>
      <c r="H87" s="42">
        <f ca="1">SUM(H81:H139)</f>
        <v>8.3999999999999986</v>
      </c>
      <c r="I87" s="42">
        <f ca="1">SUM(I81:I139)</f>
        <v>46.989999999999995</v>
      </c>
      <c r="J87" s="42">
        <f ca="1">SUM(J81:J139)</f>
        <v>400.5</v>
      </c>
      <c r="K87" s="43"/>
      <c r="L87" s="42">
        <f>SUM(L81:L86)</f>
        <v>0</v>
      </c>
    </row>
    <row r="88" spans="1:12" ht="15" x14ac:dyDescent="0.25">
      <c r="A88" s="24">
        <v>1</v>
      </c>
      <c r="B88" s="25">
        <v>5</v>
      </c>
      <c r="C88" s="26" t="s">
        <v>25</v>
      </c>
      <c r="D88" s="32" t="s">
        <v>27</v>
      </c>
      <c r="E88" s="60" t="s">
        <v>60</v>
      </c>
      <c r="F88" s="31">
        <v>200</v>
      </c>
      <c r="G88" s="31">
        <v>3.6</v>
      </c>
      <c r="H88" s="31">
        <v>3.6</v>
      </c>
      <c r="I88" s="31">
        <v>12.2</v>
      </c>
      <c r="J88" s="31">
        <v>112</v>
      </c>
      <c r="K88" s="36"/>
      <c r="L88" s="31"/>
    </row>
    <row r="89" spans="1:12" ht="15" x14ac:dyDescent="0.25">
      <c r="A89" s="24"/>
      <c r="B89" s="25"/>
      <c r="C89" s="26"/>
      <c r="D89" s="32" t="s">
        <v>28</v>
      </c>
      <c r="E89" s="60" t="s">
        <v>61</v>
      </c>
      <c r="F89" s="31">
        <v>90</v>
      </c>
      <c r="G89" s="31">
        <v>12.4</v>
      </c>
      <c r="H89" s="31">
        <v>9.24</v>
      </c>
      <c r="I89" s="31">
        <v>12.56</v>
      </c>
      <c r="J89" s="31">
        <v>194</v>
      </c>
      <c r="K89" s="36"/>
      <c r="L89" s="31"/>
    </row>
    <row r="90" spans="1:12" ht="15" x14ac:dyDescent="0.25">
      <c r="A90" s="24"/>
      <c r="B90" s="25"/>
      <c r="C90" s="26"/>
      <c r="D90" s="32" t="s">
        <v>29</v>
      </c>
      <c r="E90" s="60" t="s">
        <v>62</v>
      </c>
      <c r="F90" s="31">
        <v>180</v>
      </c>
      <c r="G90" s="31">
        <v>3.8</v>
      </c>
      <c r="H90" s="31">
        <v>8</v>
      </c>
      <c r="I90" s="31">
        <v>8.4</v>
      </c>
      <c r="J90" s="31">
        <v>89</v>
      </c>
      <c r="K90" s="36"/>
      <c r="L90" s="31"/>
    </row>
    <row r="91" spans="1:12" ht="15" x14ac:dyDescent="0.25">
      <c r="A91" s="24"/>
      <c r="B91" s="25"/>
      <c r="C91" s="26"/>
      <c r="D91" s="32" t="s">
        <v>30</v>
      </c>
      <c r="E91" s="60" t="s">
        <v>50</v>
      </c>
      <c r="F91" s="31">
        <v>200</v>
      </c>
      <c r="G91" s="31">
        <v>1</v>
      </c>
      <c r="H91" s="31">
        <v>0</v>
      </c>
      <c r="I91" s="31">
        <v>18</v>
      </c>
      <c r="J91" s="31">
        <v>76</v>
      </c>
      <c r="K91" s="36"/>
      <c r="L91" s="31"/>
    </row>
    <row r="92" spans="1:12" ht="15" x14ac:dyDescent="0.25">
      <c r="A92" s="24"/>
      <c r="B92" s="25"/>
      <c r="C92" s="26"/>
      <c r="D92" s="32"/>
      <c r="E92" s="35"/>
      <c r="F92" s="31"/>
      <c r="G92" s="31"/>
      <c r="H92" s="31"/>
      <c r="I92" s="31"/>
      <c r="J92" s="31"/>
      <c r="K92" s="36"/>
      <c r="L92" s="31"/>
    </row>
    <row r="93" spans="1:12" ht="15" x14ac:dyDescent="0.25">
      <c r="A93" s="24"/>
      <c r="B93" s="25"/>
      <c r="C93" s="26"/>
      <c r="D93" s="32" t="s">
        <v>31</v>
      </c>
      <c r="E93" s="60" t="s">
        <v>40</v>
      </c>
      <c r="F93" s="31">
        <v>30</v>
      </c>
      <c r="G93" s="31">
        <v>1.96</v>
      </c>
      <c r="H93" s="31">
        <v>0.33</v>
      </c>
      <c r="I93" s="31">
        <v>13.82</v>
      </c>
      <c r="J93" s="31">
        <v>68.97</v>
      </c>
      <c r="K93" s="36"/>
      <c r="L93" s="31"/>
    </row>
    <row r="94" spans="1:12" ht="15" x14ac:dyDescent="0.25">
      <c r="A94" s="24"/>
      <c r="B94" s="25"/>
      <c r="C94" s="26"/>
      <c r="D94" s="27"/>
      <c r="E94" s="35"/>
      <c r="F94" s="31"/>
      <c r="G94" s="31"/>
      <c r="H94" s="31"/>
      <c r="I94" s="31"/>
      <c r="J94" s="31"/>
      <c r="K94" s="36"/>
      <c r="L94" s="31"/>
    </row>
    <row r="95" spans="1:12" ht="15" x14ac:dyDescent="0.25">
      <c r="A95" s="24"/>
      <c r="B95" s="25"/>
      <c r="C95" s="26"/>
      <c r="D95" s="27"/>
      <c r="E95" s="35"/>
      <c r="F95" s="31"/>
      <c r="G95" s="31"/>
      <c r="H95" s="31"/>
      <c r="I95" s="31"/>
      <c r="J95" s="31"/>
      <c r="K95" s="36"/>
      <c r="L95" s="31"/>
    </row>
    <row r="96" spans="1:12" ht="15" x14ac:dyDescent="0.25">
      <c r="A96" s="37"/>
      <c r="B96" s="38"/>
      <c r="C96" s="39"/>
      <c r="D96" s="40" t="s">
        <v>32</v>
      </c>
      <c r="E96" s="41"/>
      <c r="F96" s="42">
        <f>SUM(F88:F95)</f>
        <v>700</v>
      </c>
      <c r="G96" s="42">
        <f>SUM(G88:G95)</f>
        <v>22.76</v>
      </c>
      <c r="H96" s="42">
        <f>SUM(H88:H95)</f>
        <v>21.169999999999998</v>
      </c>
      <c r="I96" s="42">
        <f>SUM(I88:I95)</f>
        <v>64.97999999999999</v>
      </c>
      <c r="J96" s="42">
        <f>SUM(J88:J95)</f>
        <v>539.97</v>
      </c>
      <c r="K96" s="43"/>
      <c r="L96" s="42">
        <f>SUM(L88:L95)</f>
        <v>0</v>
      </c>
    </row>
    <row r="97" spans="1:12" ht="15.75" customHeight="1" thickBot="1" x14ac:dyDescent="0.25">
      <c r="A97" s="47">
        <f>A81</f>
        <v>1</v>
      </c>
      <c r="B97" s="48">
        <f>B81</f>
        <v>5</v>
      </c>
      <c r="C97" s="81" t="s">
        <v>4</v>
      </c>
      <c r="D97" s="82"/>
      <c r="E97" s="49"/>
      <c r="F97" s="50">
        <f ca="1">F87+F96</f>
        <v>1200</v>
      </c>
      <c r="G97" s="50">
        <f ca="1">G87+G96</f>
        <v>33.28</v>
      </c>
      <c r="H97" s="50">
        <f ca="1">H87+H96</f>
        <v>29.569999999999997</v>
      </c>
      <c r="I97" s="50">
        <f ca="1">I87+I96</f>
        <v>111.96999999999998</v>
      </c>
      <c r="J97" s="50">
        <f ca="1">J87+J96</f>
        <v>940.47</v>
      </c>
      <c r="K97" s="50"/>
      <c r="L97" s="50">
        <f>L87+L96</f>
        <v>0</v>
      </c>
    </row>
    <row r="98" spans="1:12" ht="15" x14ac:dyDescent="0.25">
      <c r="A98" s="17">
        <v>2</v>
      </c>
      <c r="B98" s="18">
        <v>1</v>
      </c>
      <c r="C98" s="19" t="s">
        <v>20</v>
      </c>
      <c r="D98" s="20" t="s">
        <v>21</v>
      </c>
      <c r="E98" s="52" t="s">
        <v>93</v>
      </c>
      <c r="F98" s="15">
        <v>200</v>
      </c>
      <c r="G98" s="15">
        <v>27</v>
      </c>
      <c r="H98" s="15">
        <v>18</v>
      </c>
      <c r="I98" s="53">
        <v>20</v>
      </c>
      <c r="J98" s="15">
        <v>363</v>
      </c>
      <c r="K98" s="15"/>
      <c r="L98" s="23"/>
    </row>
    <row r="99" spans="1:12" ht="15" x14ac:dyDescent="0.25">
      <c r="A99" s="24"/>
      <c r="B99" s="25"/>
      <c r="C99" s="26"/>
      <c r="D99" s="27"/>
      <c r="E99" s="33" t="s">
        <v>97</v>
      </c>
      <c r="F99" s="16">
        <v>100</v>
      </c>
      <c r="G99" s="16">
        <v>2.8</v>
      </c>
      <c r="H99" s="16">
        <v>3.3</v>
      </c>
      <c r="I99" s="34">
        <v>77.3</v>
      </c>
      <c r="J99" s="16">
        <v>355</v>
      </c>
      <c r="K99" s="16"/>
      <c r="L99" s="31"/>
    </row>
    <row r="100" spans="1:12" ht="15" x14ac:dyDescent="0.25">
      <c r="A100" s="24"/>
      <c r="B100" s="25"/>
      <c r="C100" s="26"/>
      <c r="D100" s="32" t="s">
        <v>22</v>
      </c>
      <c r="E100" s="33" t="s">
        <v>90</v>
      </c>
      <c r="F100" s="16">
        <v>200</v>
      </c>
      <c r="G100" s="16"/>
      <c r="H100" s="16"/>
      <c r="I100" s="34">
        <v>14</v>
      </c>
      <c r="J100" s="16">
        <v>28</v>
      </c>
      <c r="K100" s="36"/>
      <c r="L100" s="31"/>
    </row>
    <row r="101" spans="1:12" ht="15" x14ac:dyDescent="0.25">
      <c r="A101" s="24"/>
      <c r="B101" s="25"/>
      <c r="C101" s="26"/>
      <c r="D101" s="32" t="s">
        <v>23</v>
      </c>
      <c r="E101" s="33"/>
      <c r="F101" s="16"/>
      <c r="G101" s="16"/>
      <c r="H101" s="16"/>
      <c r="I101" s="34"/>
      <c r="J101" s="16"/>
      <c r="K101" s="36"/>
      <c r="L101" s="31"/>
    </row>
    <row r="102" spans="1:12" ht="15" x14ac:dyDescent="0.25">
      <c r="A102" s="24"/>
      <c r="B102" s="25"/>
      <c r="C102" s="26"/>
      <c r="D102" s="32" t="s">
        <v>24</v>
      </c>
      <c r="E102" s="35"/>
      <c r="F102" s="31"/>
      <c r="G102" s="31"/>
      <c r="H102" s="31"/>
      <c r="I102" s="31"/>
      <c r="J102" s="31"/>
      <c r="K102" s="36"/>
      <c r="L102" s="31"/>
    </row>
    <row r="103" spans="1:12" ht="15" x14ac:dyDescent="0.25">
      <c r="A103" s="24"/>
      <c r="B103" s="25"/>
      <c r="C103" s="26"/>
      <c r="D103" s="27"/>
      <c r="E103" s="35"/>
      <c r="F103" s="31"/>
      <c r="G103" s="31"/>
      <c r="H103" s="31"/>
      <c r="I103" s="31"/>
      <c r="J103" s="31"/>
      <c r="K103" s="36"/>
      <c r="L103" s="31"/>
    </row>
    <row r="104" spans="1:12" ht="15" x14ac:dyDescent="0.25">
      <c r="A104" s="24"/>
      <c r="B104" s="25"/>
      <c r="C104" s="26"/>
      <c r="D104" s="27"/>
      <c r="E104" s="35"/>
      <c r="F104" s="31"/>
      <c r="G104" s="31"/>
      <c r="H104" s="31"/>
      <c r="I104" s="31"/>
      <c r="J104" s="31"/>
      <c r="K104" s="36"/>
      <c r="L104" s="31"/>
    </row>
    <row r="105" spans="1:12" ht="15" x14ac:dyDescent="0.25">
      <c r="A105" s="37"/>
      <c r="B105" s="38"/>
      <c r="C105" s="39"/>
      <c r="D105" s="40" t="s">
        <v>32</v>
      </c>
      <c r="E105" s="41"/>
      <c r="F105" s="42">
        <f>SUM(F98:F103)</f>
        <v>500</v>
      </c>
      <c r="G105" s="42">
        <f>SUM(G98:G100)</f>
        <v>29.8</v>
      </c>
      <c r="H105" s="42">
        <f>SUM(H98:H102)</f>
        <v>21.3</v>
      </c>
      <c r="I105" s="42">
        <f>SUM(I98:I103)</f>
        <v>111.3</v>
      </c>
      <c r="J105" s="42">
        <f>SUM(J98:J102)</f>
        <v>746</v>
      </c>
      <c r="K105" s="43"/>
      <c r="L105" s="42">
        <f t="shared" ref="L105" si="27">SUM(L98:L104)</f>
        <v>0</v>
      </c>
    </row>
    <row r="106" spans="1:12" ht="15" x14ac:dyDescent="0.25">
      <c r="A106" s="24">
        <v>2</v>
      </c>
      <c r="B106" s="25">
        <v>1</v>
      </c>
      <c r="C106" s="26" t="s">
        <v>25</v>
      </c>
      <c r="D106" s="32" t="s">
        <v>27</v>
      </c>
      <c r="E106" s="60" t="s">
        <v>63</v>
      </c>
      <c r="F106" s="31">
        <v>250</v>
      </c>
      <c r="G106" s="31">
        <v>8.6300000000000008</v>
      </c>
      <c r="H106" s="31">
        <v>10.4</v>
      </c>
      <c r="I106" s="31">
        <v>14.36</v>
      </c>
      <c r="J106" s="31">
        <v>188</v>
      </c>
      <c r="K106" s="36"/>
      <c r="L106" s="31"/>
    </row>
    <row r="107" spans="1:12" ht="15" x14ac:dyDescent="0.25">
      <c r="A107" s="24"/>
      <c r="B107" s="25"/>
      <c r="C107" s="26"/>
      <c r="D107" s="32" t="s">
        <v>28</v>
      </c>
      <c r="E107" s="60" t="s">
        <v>64</v>
      </c>
      <c r="F107" s="31">
        <v>200</v>
      </c>
      <c r="G107" s="31">
        <v>14.62</v>
      </c>
      <c r="H107" s="31">
        <v>14.64</v>
      </c>
      <c r="I107" s="31">
        <v>19</v>
      </c>
      <c r="J107" s="31">
        <v>266.42</v>
      </c>
      <c r="K107" s="36"/>
      <c r="L107" s="31"/>
    </row>
    <row r="108" spans="1:12" ht="15" x14ac:dyDescent="0.25">
      <c r="A108" s="24"/>
      <c r="B108" s="25"/>
      <c r="C108" s="26"/>
      <c r="D108" s="32"/>
      <c r="E108" s="35"/>
      <c r="F108" s="31"/>
      <c r="G108" s="31"/>
      <c r="H108" s="31"/>
      <c r="I108" s="31"/>
      <c r="J108" s="31"/>
      <c r="K108" s="36"/>
      <c r="L108" s="31"/>
    </row>
    <row r="109" spans="1:12" ht="15" x14ac:dyDescent="0.25">
      <c r="A109" s="24"/>
      <c r="B109" s="25"/>
      <c r="C109" s="26"/>
      <c r="D109" s="32" t="s">
        <v>30</v>
      </c>
      <c r="E109" s="60" t="s">
        <v>44</v>
      </c>
      <c r="F109" s="31">
        <v>200</v>
      </c>
      <c r="G109" s="31">
        <v>1.1599999999999999</v>
      </c>
      <c r="H109" s="31">
        <v>30</v>
      </c>
      <c r="I109" s="31">
        <v>47.26</v>
      </c>
      <c r="J109" s="31">
        <v>196.38</v>
      </c>
      <c r="K109" s="36"/>
      <c r="L109" s="31"/>
    </row>
    <row r="110" spans="1:12" ht="15" x14ac:dyDescent="0.25">
      <c r="A110" s="24"/>
      <c r="B110" s="25"/>
      <c r="C110" s="26"/>
      <c r="D110" s="32"/>
      <c r="E110" s="60"/>
      <c r="F110" s="31"/>
      <c r="G110" s="31"/>
      <c r="H110" s="31"/>
      <c r="I110" s="31"/>
      <c r="J110" s="31"/>
      <c r="K110" s="36"/>
      <c r="L110" s="31"/>
    </row>
    <row r="111" spans="1:12" ht="15" x14ac:dyDescent="0.25">
      <c r="A111" s="24"/>
      <c r="B111" s="25"/>
      <c r="C111" s="26"/>
      <c r="D111" s="32" t="s">
        <v>31</v>
      </c>
      <c r="E111" s="60" t="s">
        <v>40</v>
      </c>
      <c r="F111" s="31">
        <v>50</v>
      </c>
      <c r="G111" s="31">
        <v>3.3</v>
      </c>
      <c r="H111" s="31">
        <v>55</v>
      </c>
      <c r="I111" s="31">
        <v>23</v>
      </c>
      <c r="J111" s="31">
        <v>115</v>
      </c>
      <c r="K111" s="36"/>
      <c r="L111" s="31"/>
    </row>
    <row r="112" spans="1:12" ht="15" x14ac:dyDescent="0.25">
      <c r="A112" s="24"/>
      <c r="B112" s="25"/>
      <c r="C112" s="26"/>
      <c r="D112" s="27"/>
      <c r="E112" s="35"/>
      <c r="F112" s="31"/>
      <c r="G112" s="31"/>
      <c r="H112" s="31"/>
      <c r="I112" s="31"/>
      <c r="J112" s="31"/>
      <c r="K112" s="36"/>
      <c r="L112" s="31"/>
    </row>
    <row r="113" spans="1:12" ht="15" x14ac:dyDescent="0.25">
      <c r="A113" s="24"/>
      <c r="B113" s="25"/>
      <c r="C113" s="26"/>
      <c r="D113" s="27"/>
      <c r="E113" s="35"/>
      <c r="F113" s="31"/>
      <c r="G113" s="31"/>
      <c r="H113" s="31"/>
      <c r="I113" s="31"/>
      <c r="J113" s="31"/>
      <c r="K113" s="36"/>
      <c r="L113" s="31"/>
    </row>
    <row r="114" spans="1:12" ht="15" x14ac:dyDescent="0.25">
      <c r="A114" s="37"/>
      <c r="B114" s="38"/>
      <c r="C114" s="39"/>
      <c r="D114" s="40" t="s">
        <v>32</v>
      </c>
      <c r="E114" s="41"/>
      <c r="F114" s="42">
        <f>SUM(F106:F113)</f>
        <v>700</v>
      </c>
      <c r="G114" s="42">
        <f>SUM(G106:G113)</f>
        <v>27.71</v>
      </c>
      <c r="H114" s="42">
        <f>SUM(H106:H113)</f>
        <v>110.03999999999999</v>
      </c>
      <c r="I114" s="42">
        <f>SUM(I106:I113)</f>
        <v>103.62</v>
      </c>
      <c r="J114" s="42">
        <f>SUM(J106:J113)</f>
        <v>765.8</v>
      </c>
      <c r="K114" s="43"/>
      <c r="L114" s="42">
        <f>SUM(L106:L113)</f>
        <v>0</v>
      </c>
    </row>
    <row r="115" spans="1:12" ht="15.75" thickBot="1" x14ac:dyDescent="0.25">
      <c r="A115" s="47">
        <f>A98</f>
        <v>2</v>
      </c>
      <c r="B115" s="48">
        <f>B98</f>
        <v>1</v>
      </c>
      <c r="C115" s="81" t="s">
        <v>4</v>
      </c>
      <c r="D115" s="82"/>
      <c r="E115" s="49"/>
      <c r="F115" s="50">
        <f>F105+F114</f>
        <v>1200</v>
      </c>
      <c r="G115" s="50">
        <f>G105+G114</f>
        <v>57.510000000000005</v>
      </c>
      <c r="H115" s="50">
        <f>H105+H114</f>
        <v>131.34</v>
      </c>
      <c r="I115" s="50">
        <f>I105+I114</f>
        <v>214.92000000000002</v>
      </c>
      <c r="J115" s="50">
        <f>J105+J114</f>
        <v>1511.8</v>
      </c>
      <c r="K115" s="50"/>
      <c r="L115" s="50">
        <f>L105+L114</f>
        <v>0</v>
      </c>
    </row>
    <row r="116" spans="1:12" ht="15" x14ac:dyDescent="0.25">
      <c r="A116" s="51">
        <v>2</v>
      </c>
      <c r="B116" s="25">
        <v>2</v>
      </c>
      <c r="C116" s="19" t="s">
        <v>20</v>
      </c>
      <c r="D116" s="20" t="s">
        <v>21</v>
      </c>
      <c r="E116" s="52" t="s">
        <v>91</v>
      </c>
      <c r="F116" s="67">
        <v>200</v>
      </c>
      <c r="G116" s="67">
        <v>5.31</v>
      </c>
      <c r="H116" s="67">
        <v>3.19</v>
      </c>
      <c r="I116" s="75">
        <v>33.5</v>
      </c>
      <c r="J116" s="67">
        <v>184.29</v>
      </c>
      <c r="K116" s="15"/>
      <c r="L116" s="23"/>
    </row>
    <row r="117" spans="1:12" ht="15" x14ac:dyDescent="0.25">
      <c r="A117" s="51"/>
      <c r="B117" s="25"/>
      <c r="C117" s="26"/>
      <c r="D117" s="27"/>
      <c r="E117" s="33"/>
      <c r="F117" s="68"/>
      <c r="G117" s="68"/>
      <c r="H117" s="68"/>
      <c r="I117" s="69"/>
      <c r="J117" s="68"/>
      <c r="K117" s="36"/>
      <c r="L117" s="31"/>
    </row>
    <row r="118" spans="1:12" ht="15" x14ac:dyDescent="0.25">
      <c r="A118" s="51"/>
      <c r="B118" s="25"/>
      <c r="C118" s="26"/>
      <c r="D118" s="32" t="s">
        <v>22</v>
      </c>
      <c r="E118" s="33" t="s">
        <v>82</v>
      </c>
      <c r="F118" s="68">
        <v>200</v>
      </c>
      <c r="G118" s="68">
        <v>0.53</v>
      </c>
      <c r="H118" s="68">
        <v>0</v>
      </c>
      <c r="I118" s="69">
        <v>9.4700000000000006</v>
      </c>
      <c r="J118" s="68">
        <v>60</v>
      </c>
      <c r="K118" s="36"/>
      <c r="L118" s="31"/>
    </row>
    <row r="119" spans="1:12" ht="15" x14ac:dyDescent="0.25">
      <c r="A119" s="51"/>
      <c r="B119" s="25"/>
      <c r="C119" s="26"/>
      <c r="D119" s="32" t="s">
        <v>23</v>
      </c>
      <c r="E119" s="33" t="s">
        <v>80</v>
      </c>
      <c r="F119" s="68">
        <v>30</v>
      </c>
      <c r="G119" s="68">
        <v>2.09</v>
      </c>
      <c r="H119" s="68">
        <v>0.33</v>
      </c>
      <c r="I119" s="69">
        <v>13.8</v>
      </c>
      <c r="J119" s="68">
        <v>71.7</v>
      </c>
      <c r="K119" s="36"/>
      <c r="L119" s="31"/>
    </row>
    <row r="120" spans="1:12" ht="15" x14ac:dyDescent="0.25">
      <c r="A120" s="51"/>
      <c r="B120" s="25"/>
      <c r="C120" s="26"/>
      <c r="D120" s="32" t="s">
        <v>24</v>
      </c>
      <c r="E120" s="35" t="s">
        <v>104</v>
      </c>
      <c r="F120" s="74">
        <v>70</v>
      </c>
      <c r="G120" s="74">
        <v>4.3</v>
      </c>
      <c r="H120" s="74">
        <v>2.5</v>
      </c>
      <c r="I120" s="74">
        <v>18</v>
      </c>
      <c r="J120" s="74">
        <v>95</v>
      </c>
      <c r="K120" s="36"/>
      <c r="L120" s="31"/>
    </row>
    <row r="121" spans="1:12" ht="15" x14ac:dyDescent="0.25">
      <c r="A121" s="51"/>
      <c r="B121" s="25"/>
      <c r="C121" s="26"/>
      <c r="D121" s="27"/>
      <c r="E121" s="35"/>
      <c r="F121" s="31"/>
      <c r="G121" s="31"/>
      <c r="H121" s="31"/>
      <c r="I121" s="31"/>
      <c r="J121" s="31"/>
      <c r="K121" s="36"/>
      <c r="L121" s="31"/>
    </row>
    <row r="122" spans="1:12" ht="15" x14ac:dyDescent="0.25">
      <c r="A122" s="51"/>
      <c r="B122" s="25"/>
      <c r="C122" s="26"/>
      <c r="D122" s="27"/>
      <c r="E122" s="35"/>
      <c r="F122" s="31"/>
      <c r="G122" s="31"/>
      <c r="H122" s="31"/>
      <c r="I122" s="31"/>
      <c r="J122" s="31"/>
      <c r="K122" s="36"/>
      <c r="L122" s="31"/>
    </row>
    <row r="123" spans="1:12" ht="15" x14ac:dyDescent="0.25">
      <c r="A123" s="54"/>
      <c r="B123" s="38"/>
      <c r="C123" s="39"/>
      <c r="D123" s="40" t="s">
        <v>32</v>
      </c>
      <c r="E123" s="41"/>
      <c r="F123" s="42">
        <f>SUM(F116:F121)</f>
        <v>500</v>
      </c>
      <c r="G123" s="42">
        <f>SUM(G116:G121)</f>
        <v>12.23</v>
      </c>
      <c r="H123" s="42">
        <f>SUM(H116:H121)</f>
        <v>6.02</v>
      </c>
      <c r="I123" s="42">
        <f>SUM(I116:I122)</f>
        <v>74.77</v>
      </c>
      <c r="J123" s="42">
        <f>SUM(J116:J121)</f>
        <v>410.99</v>
      </c>
      <c r="K123" s="43"/>
      <c r="L123" s="42">
        <f t="shared" ref="L123" si="28">SUM(L116:L122)</f>
        <v>0</v>
      </c>
    </row>
    <row r="124" spans="1:12" ht="15" x14ac:dyDescent="0.25">
      <c r="A124" s="45">
        <f>A116</f>
        <v>2</v>
      </c>
      <c r="B124" s="45">
        <f>B116</f>
        <v>2</v>
      </c>
      <c r="C124" s="46" t="s">
        <v>25</v>
      </c>
      <c r="D124" s="32" t="s">
        <v>26</v>
      </c>
      <c r="E124" s="35" t="s">
        <v>66</v>
      </c>
      <c r="F124" s="74">
        <v>60</v>
      </c>
      <c r="G124" s="74">
        <v>0.25</v>
      </c>
      <c r="H124" s="74">
        <v>0.04</v>
      </c>
      <c r="I124" s="74">
        <v>0.7</v>
      </c>
      <c r="J124" s="74">
        <v>4.32</v>
      </c>
      <c r="K124" s="36"/>
      <c r="L124" s="31"/>
    </row>
    <row r="125" spans="1:12" ht="15" x14ac:dyDescent="0.25">
      <c r="A125" s="51"/>
      <c r="B125" s="25"/>
      <c r="C125" s="26"/>
      <c r="D125" s="32" t="s">
        <v>27</v>
      </c>
      <c r="E125" s="35" t="s">
        <v>67</v>
      </c>
      <c r="F125" s="74">
        <v>200</v>
      </c>
      <c r="G125" s="74">
        <v>5.4</v>
      </c>
      <c r="H125" s="74">
        <v>4</v>
      </c>
      <c r="I125" s="74">
        <v>80</v>
      </c>
      <c r="J125" s="74">
        <v>105.6</v>
      </c>
      <c r="K125" s="36"/>
      <c r="L125" s="31"/>
    </row>
    <row r="126" spans="1:12" ht="15" x14ac:dyDescent="0.25">
      <c r="A126" s="51"/>
      <c r="B126" s="25"/>
      <c r="C126" s="26"/>
      <c r="D126" s="32" t="s">
        <v>28</v>
      </c>
      <c r="E126" s="35" t="s">
        <v>68</v>
      </c>
      <c r="F126" s="74">
        <v>80</v>
      </c>
      <c r="G126" s="74">
        <v>20</v>
      </c>
      <c r="H126" s="74">
        <v>0.8</v>
      </c>
      <c r="I126" s="74">
        <v>4.8</v>
      </c>
      <c r="J126" s="74">
        <v>101</v>
      </c>
      <c r="K126" s="36"/>
      <c r="L126" s="31"/>
    </row>
    <row r="127" spans="1:12" ht="15" x14ac:dyDescent="0.25">
      <c r="A127" s="51"/>
      <c r="B127" s="25"/>
      <c r="C127" s="26"/>
      <c r="D127" s="32" t="s">
        <v>29</v>
      </c>
      <c r="E127" s="35" t="s">
        <v>57</v>
      </c>
      <c r="F127" s="74">
        <v>130</v>
      </c>
      <c r="G127" s="74">
        <v>2.9</v>
      </c>
      <c r="H127" s="74">
        <v>4.3</v>
      </c>
      <c r="I127" s="74">
        <v>20.8</v>
      </c>
      <c r="J127" s="74">
        <v>134.69999999999999</v>
      </c>
      <c r="K127" s="36"/>
      <c r="L127" s="31"/>
    </row>
    <row r="128" spans="1:12" ht="15" x14ac:dyDescent="0.25">
      <c r="A128" s="51"/>
      <c r="B128" s="25"/>
      <c r="C128" s="26"/>
      <c r="D128" s="32" t="s">
        <v>30</v>
      </c>
      <c r="E128" s="35" t="s">
        <v>50</v>
      </c>
      <c r="F128" s="74">
        <v>200</v>
      </c>
      <c r="G128" s="74">
        <v>1</v>
      </c>
      <c r="H128" s="74">
        <v>0</v>
      </c>
      <c r="I128" s="74">
        <v>18</v>
      </c>
      <c r="J128" s="74">
        <v>76</v>
      </c>
      <c r="K128" s="36"/>
      <c r="L128" s="31"/>
    </row>
    <row r="129" spans="1:12" ht="15" x14ac:dyDescent="0.25">
      <c r="A129" s="51"/>
      <c r="B129" s="25"/>
      <c r="C129" s="26"/>
      <c r="D129" s="32"/>
      <c r="E129" s="35"/>
      <c r="F129" s="74"/>
      <c r="G129" s="74"/>
      <c r="H129" s="74"/>
      <c r="I129" s="74"/>
      <c r="J129" s="74"/>
      <c r="K129" s="36"/>
      <c r="L129" s="31"/>
    </row>
    <row r="130" spans="1:12" ht="15" x14ac:dyDescent="0.25">
      <c r="A130" s="51"/>
      <c r="B130" s="25"/>
      <c r="C130" s="26"/>
      <c r="D130" s="32" t="s">
        <v>31</v>
      </c>
      <c r="E130" s="35" t="s">
        <v>40</v>
      </c>
      <c r="F130" s="74">
        <v>30</v>
      </c>
      <c r="G130" s="74">
        <v>5.39</v>
      </c>
      <c r="H130" s="74">
        <v>1.1399999999999999</v>
      </c>
      <c r="I130" s="74">
        <v>37.799999999999997</v>
      </c>
      <c r="J130" s="74">
        <v>152.9</v>
      </c>
      <c r="K130" s="36"/>
      <c r="L130" s="31"/>
    </row>
    <row r="131" spans="1:12" ht="15" x14ac:dyDescent="0.25">
      <c r="A131" s="51"/>
      <c r="B131" s="25"/>
      <c r="C131" s="26"/>
      <c r="D131" s="27"/>
      <c r="E131" s="35"/>
      <c r="F131" s="31"/>
      <c r="G131" s="31"/>
      <c r="H131" s="31"/>
      <c r="I131" s="31"/>
      <c r="J131" s="31"/>
      <c r="K131" s="36"/>
      <c r="L131" s="31"/>
    </row>
    <row r="132" spans="1:12" ht="15" x14ac:dyDescent="0.25">
      <c r="A132" s="51"/>
      <c r="B132" s="25"/>
      <c r="C132" s="26"/>
      <c r="D132" s="27"/>
      <c r="E132" s="35"/>
      <c r="F132" s="31"/>
      <c r="G132" s="31"/>
      <c r="H132" s="31"/>
      <c r="I132" s="31"/>
      <c r="J132" s="31"/>
      <c r="K132" s="36"/>
      <c r="L132" s="31"/>
    </row>
    <row r="133" spans="1:12" ht="15" x14ac:dyDescent="0.25">
      <c r="A133" s="54"/>
      <c r="B133" s="38"/>
      <c r="C133" s="39"/>
      <c r="D133" s="40" t="s">
        <v>32</v>
      </c>
      <c r="E133" s="41"/>
      <c r="F133" s="42">
        <f>SUM(F124:F132)</f>
        <v>700</v>
      </c>
      <c r="G133" s="42">
        <f t="shared" ref="G133:J133" si="29">SUM(G124:G132)</f>
        <v>34.94</v>
      </c>
      <c r="H133" s="42">
        <f>SUM(H124:H132)</f>
        <v>10.280000000000001</v>
      </c>
      <c r="I133" s="42">
        <f t="shared" si="29"/>
        <v>162.1</v>
      </c>
      <c r="J133" s="42">
        <f t="shared" si="29"/>
        <v>574.52</v>
      </c>
      <c r="K133" s="43"/>
      <c r="L133" s="42">
        <f t="shared" ref="L133" si="30">SUM(L124:L132)</f>
        <v>0</v>
      </c>
    </row>
    <row r="134" spans="1:12" ht="15.75" thickBot="1" x14ac:dyDescent="0.25">
      <c r="A134" s="55">
        <f>A116</f>
        <v>2</v>
      </c>
      <c r="B134" s="55">
        <f>B116</f>
        <v>2</v>
      </c>
      <c r="C134" s="81" t="s">
        <v>4</v>
      </c>
      <c r="D134" s="82"/>
      <c r="E134" s="49"/>
      <c r="F134" s="50">
        <f>F123+F133</f>
        <v>1200</v>
      </c>
      <c r="G134" s="50">
        <f t="shared" ref="G134" si="31">G123+G133</f>
        <v>47.17</v>
      </c>
      <c r="H134" s="50">
        <f t="shared" ref="H134" si="32">H123+H133</f>
        <v>16.3</v>
      </c>
      <c r="I134" s="50">
        <f t="shared" ref="I134" si="33">I123+I133</f>
        <v>236.87</v>
      </c>
      <c r="J134" s="50">
        <f t="shared" ref="J134:L134" si="34">J123+J133</f>
        <v>985.51</v>
      </c>
      <c r="K134" s="50"/>
      <c r="L134" s="50">
        <f t="shared" si="34"/>
        <v>0</v>
      </c>
    </row>
    <row r="135" spans="1:12" ht="15" x14ac:dyDescent="0.25">
      <c r="A135" s="17">
        <v>2</v>
      </c>
      <c r="B135" s="18">
        <v>3</v>
      </c>
      <c r="C135" s="19" t="s">
        <v>20</v>
      </c>
      <c r="D135" s="20" t="s">
        <v>21</v>
      </c>
      <c r="E135" s="52" t="s">
        <v>85</v>
      </c>
      <c r="F135" s="15">
        <v>180</v>
      </c>
      <c r="G135" s="15">
        <v>9</v>
      </c>
      <c r="H135" s="15">
        <v>15</v>
      </c>
      <c r="I135" s="53">
        <v>38</v>
      </c>
      <c r="J135" s="15">
        <v>390</v>
      </c>
      <c r="K135" s="15"/>
      <c r="L135" s="23"/>
    </row>
    <row r="136" spans="1:12" ht="15" x14ac:dyDescent="0.25">
      <c r="A136" s="24"/>
      <c r="B136" s="25"/>
      <c r="C136" s="26"/>
      <c r="D136" s="27"/>
      <c r="E136" s="33"/>
      <c r="F136" s="16"/>
      <c r="G136" s="16"/>
      <c r="H136" s="16"/>
      <c r="I136" s="34"/>
      <c r="J136" s="16"/>
      <c r="K136" s="16"/>
      <c r="L136" s="31"/>
    </row>
    <row r="137" spans="1:12" ht="15" x14ac:dyDescent="0.25">
      <c r="A137" s="24"/>
      <c r="B137" s="25"/>
      <c r="C137" s="26"/>
      <c r="D137" s="32" t="s">
        <v>22</v>
      </c>
      <c r="E137" s="33" t="s">
        <v>86</v>
      </c>
      <c r="F137" s="16">
        <v>200</v>
      </c>
      <c r="G137" s="16">
        <v>3</v>
      </c>
      <c r="H137" s="16">
        <v>4</v>
      </c>
      <c r="I137" s="34">
        <v>15</v>
      </c>
      <c r="J137" s="16">
        <v>104</v>
      </c>
      <c r="K137" s="16"/>
      <c r="L137" s="31"/>
    </row>
    <row r="138" spans="1:12" ht="15.75" customHeight="1" x14ac:dyDescent="0.25">
      <c r="A138" s="24"/>
      <c r="B138" s="25"/>
      <c r="C138" s="26"/>
      <c r="D138" s="32" t="s">
        <v>23</v>
      </c>
      <c r="E138" s="33"/>
      <c r="F138" s="16"/>
      <c r="G138" s="16"/>
      <c r="H138" s="16"/>
      <c r="I138" s="34"/>
      <c r="J138" s="16"/>
      <c r="K138" s="36"/>
      <c r="L138" s="31"/>
    </row>
    <row r="139" spans="1:12" ht="15" x14ac:dyDescent="0.25">
      <c r="A139" s="24"/>
      <c r="B139" s="25"/>
      <c r="C139" s="26"/>
      <c r="D139" s="32" t="s">
        <v>24</v>
      </c>
      <c r="E139" s="35" t="s">
        <v>59</v>
      </c>
      <c r="F139" s="35">
        <v>120</v>
      </c>
      <c r="G139" s="35">
        <v>1.8</v>
      </c>
      <c r="H139" s="35">
        <v>0.11</v>
      </c>
      <c r="I139" s="35">
        <v>23</v>
      </c>
      <c r="J139" s="35">
        <v>106.6</v>
      </c>
      <c r="K139" s="36"/>
      <c r="L139" s="31"/>
    </row>
    <row r="140" spans="1:12" ht="15" x14ac:dyDescent="0.25">
      <c r="A140" s="24"/>
      <c r="B140" s="25"/>
      <c r="C140" s="26"/>
      <c r="D140" s="27"/>
      <c r="E140" s="66"/>
      <c r="F140" s="66"/>
      <c r="G140" s="66"/>
      <c r="H140" s="66"/>
      <c r="I140" s="66"/>
      <c r="J140" s="66"/>
      <c r="K140" s="36"/>
      <c r="L140" s="31"/>
    </row>
    <row r="141" spans="1:12" ht="15" x14ac:dyDescent="0.25">
      <c r="A141" s="37"/>
      <c r="B141" s="38"/>
      <c r="C141" s="39"/>
      <c r="D141" s="40" t="s">
        <v>32</v>
      </c>
      <c r="E141" s="41"/>
      <c r="F141" s="42">
        <f>SUM(F135:F140)</f>
        <v>500</v>
      </c>
      <c r="G141" s="42">
        <f>SUM(G135:G140)</f>
        <v>13.8</v>
      </c>
      <c r="H141" s="42">
        <f>SUM(H135:H140)</f>
        <v>19.11</v>
      </c>
      <c r="I141" s="42">
        <f>SUM(I135:I140)</f>
        <v>76</v>
      </c>
      <c r="J141" s="42">
        <f>SUM(J135:J140)</f>
        <v>600.6</v>
      </c>
      <c r="K141" s="43"/>
      <c r="L141" s="42">
        <f>SUM(L135:L140)</f>
        <v>0</v>
      </c>
    </row>
    <row r="142" spans="1:12" ht="15" x14ac:dyDescent="0.25">
      <c r="A142" s="44">
        <f>A135</f>
        <v>2</v>
      </c>
      <c r="B142" s="45">
        <f>B135</f>
        <v>3</v>
      </c>
      <c r="C142" s="46" t="s">
        <v>25</v>
      </c>
      <c r="D142" s="32" t="s">
        <v>26</v>
      </c>
      <c r="E142" s="35" t="s">
        <v>69</v>
      </c>
      <c r="F142" s="31">
        <v>50</v>
      </c>
      <c r="G142" s="31">
        <v>0.33</v>
      </c>
      <c r="H142" s="31">
        <v>0.06</v>
      </c>
      <c r="I142" s="31">
        <v>1.1399999999999999</v>
      </c>
      <c r="J142" s="31">
        <v>6.6</v>
      </c>
      <c r="K142" s="36"/>
      <c r="L142" s="31"/>
    </row>
    <row r="143" spans="1:12" ht="15" x14ac:dyDescent="0.25">
      <c r="A143" s="24"/>
      <c r="B143" s="25"/>
      <c r="C143" s="26"/>
      <c r="D143" s="32" t="s">
        <v>27</v>
      </c>
      <c r="E143" s="35" t="s">
        <v>70</v>
      </c>
      <c r="F143" s="31">
        <v>200</v>
      </c>
      <c r="G143" s="31">
        <v>2.4</v>
      </c>
      <c r="H143" s="31">
        <v>1.8</v>
      </c>
      <c r="I143" s="31">
        <v>14.6</v>
      </c>
      <c r="J143" s="31">
        <v>80</v>
      </c>
      <c r="K143" s="36"/>
      <c r="L143" s="31"/>
    </row>
    <row r="144" spans="1:12" ht="15" x14ac:dyDescent="0.25">
      <c r="A144" s="24"/>
      <c r="B144" s="25"/>
      <c r="C144" s="26"/>
      <c r="D144" s="32" t="s">
        <v>28</v>
      </c>
      <c r="E144" s="35" t="s">
        <v>71</v>
      </c>
      <c r="F144" s="31">
        <v>70</v>
      </c>
      <c r="G144" s="31">
        <v>3.33</v>
      </c>
      <c r="H144" s="31">
        <v>6.6</v>
      </c>
      <c r="I144" s="31">
        <v>4.5999999999999996</v>
      </c>
      <c r="J144" s="31">
        <v>74.5</v>
      </c>
      <c r="K144" s="36"/>
      <c r="L144" s="31"/>
    </row>
    <row r="145" spans="1:12" ht="15" x14ac:dyDescent="0.25">
      <c r="A145" s="24"/>
      <c r="B145" s="25"/>
      <c r="C145" s="26"/>
      <c r="D145" s="32" t="s">
        <v>29</v>
      </c>
      <c r="E145" s="35" t="s">
        <v>72</v>
      </c>
      <c r="F145" s="31">
        <v>150</v>
      </c>
      <c r="G145" s="31">
        <v>7.5</v>
      </c>
      <c r="H145" s="31">
        <v>5.6</v>
      </c>
      <c r="I145" s="31">
        <v>36</v>
      </c>
      <c r="J145" s="31">
        <v>230</v>
      </c>
      <c r="K145" s="36"/>
      <c r="L145" s="31"/>
    </row>
    <row r="146" spans="1:12" ht="15" x14ac:dyDescent="0.25">
      <c r="A146" s="24"/>
      <c r="B146" s="25"/>
      <c r="C146" s="26"/>
      <c r="D146" s="32" t="s">
        <v>30</v>
      </c>
      <c r="E146" s="35" t="s">
        <v>58</v>
      </c>
      <c r="F146" s="31">
        <v>200</v>
      </c>
      <c r="G146" s="31">
        <v>2</v>
      </c>
      <c r="H146" s="31">
        <v>0</v>
      </c>
      <c r="I146" s="31">
        <v>14</v>
      </c>
      <c r="J146" s="31">
        <v>28</v>
      </c>
      <c r="K146" s="36"/>
      <c r="L146" s="31"/>
    </row>
    <row r="147" spans="1:12" ht="15" x14ac:dyDescent="0.25">
      <c r="A147" s="24"/>
      <c r="B147" s="25"/>
      <c r="C147" s="26"/>
      <c r="D147" s="32"/>
      <c r="E147" s="35"/>
      <c r="F147" s="31"/>
      <c r="G147" s="31"/>
      <c r="H147" s="31"/>
      <c r="I147" s="31"/>
      <c r="J147" s="31"/>
      <c r="K147" s="36"/>
      <c r="L147" s="31"/>
    </row>
    <row r="148" spans="1:12" ht="15" x14ac:dyDescent="0.25">
      <c r="A148" s="24"/>
      <c r="B148" s="25"/>
      <c r="C148" s="26"/>
      <c r="D148" s="32" t="s">
        <v>31</v>
      </c>
      <c r="E148" s="35" t="s">
        <v>40</v>
      </c>
      <c r="F148" s="31">
        <v>30</v>
      </c>
      <c r="G148" s="31">
        <v>5</v>
      </c>
      <c r="H148" s="31">
        <v>1</v>
      </c>
      <c r="I148" s="31">
        <v>38</v>
      </c>
      <c r="J148" s="31">
        <v>153</v>
      </c>
      <c r="K148" s="36"/>
      <c r="L148" s="31"/>
    </row>
    <row r="149" spans="1:12" ht="15" x14ac:dyDescent="0.25">
      <c r="A149" s="24"/>
      <c r="B149" s="25"/>
      <c r="C149" s="26"/>
      <c r="D149" s="27"/>
      <c r="E149" s="35"/>
      <c r="F149" s="31"/>
      <c r="G149" s="31"/>
      <c r="H149" s="31"/>
      <c r="I149" s="31"/>
      <c r="J149" s="31"/>
      <c r="K149" s="36"/>
      <c r="L149" s="31"/>
    </row>
    <row r="150" spans="1:12" ht="15" x14ac:dyDescent="0.25">
      <c r="A150" s="24"/>
      <c r="B150" s="25"/>
      <c r="C150" s="26"/>
      <c r="D150" s="27"/>
      <c r="E150" s="35"/>
      <c r="F150" s="31"/>
      <c r="G150" s="31"/>
      <c r="H150" s="31"/>
      <c r="I150" s="31"/>
      <c r="J150" s="31"/>
      <c r="K150" s="36"/>
      <c r="L150" s="31"/>
    </row>
    <row r="151" spans="1:12" ht="15" x14ac:dyDescent="0.25">
      <c r="A151" s="37"/>
      <c r="B151" s="38"/>
      <c r="C151" s="39"/>
      <c r="D151" s="40" t="s">
        <v>32</v>
      </c>
      <c r="E151" s="41"/>
      <c r="F151" s="42">
        <f>SUM(F142:F150)</f>
        <v>700</v>
      </c>
      <c r="G151" s="42">
        <f t="shared" ref="G151:J151" si="35">SUM(G142:G150)</f>
        <v>20.560000000000002</v>
      </c>
      <c r="H151" s="42">
        <f t="shared" si="35"/>
        <v>15.059999999999999</v>
      </c>
      <c r="I151" s="42">
        <f t="shared" si="35"/>
        <v>108.34</v>
      </c>
      <c r="J151" s="42">
        <f t="shared" si="35"/>
        <v>572.1</v>
      </c>
      <c r="K151" s="43"/>
      <c r="L151" s="42">
        <f t="shared" ref="L151" si="36">SUM(L142:L150)</f>
        <v>0</v>
      </c>
    </row>
    <row r="152" spans="1:12" ht="15.75" thickBot="1" x14ac:dyDescent="0.25">
      <c r="A152" s="47">
        <f>A135</f>
        <v>2</v>
      </c>
      <c r="B152" s="48">
        <f>B135</f>
        <v>3</v>
      </c>
      <c r="C152" s="81" t="s">
        <v>4</v>
      </c>
      <c r="D152" s="82"/>
      <c r="E152" s="49"/>
      <c r="F152" s="50">
        <f>F141+F151</f>
        <v>1200</v>
      </c>
      <c r="G152" s="50">
        <f t="shared" ref="G152" si="37">G141+G151</f>
        <v>34.36</v>
      </c>
      <c r="H152" s="50">
        <f t="shared" ref="H152" si="38">H141+H151</f>
        <v>34.17</v>
      </c>
      <c r="I152" s="50">
        <f t="shared" ref="I152" si="39">I141+I151</f>
        <v>184.34</v>
      </c>
      <c r="J152" s="50">
        <f t="shared" ref="J152:L152" si="40">J141+J151</f>
        <v>1172.7</v>
      </c>
      <c r="K152" s="50"/>
      <c r="L152" s="50">
        <f t="shared" si="40"/>
        <v>0</v>
      </c>
    </row>
    <row r="153" spans="1:12" ht="15" x14ac:dyDescent="0.25">
      <c r="A153" s="17">
        <v>2</v>
      </c>
      <c r="B153" s="18">
        <v>4</v>
      </c>
      <c r="C153" s="19" t="s">
        <v>20</v>
      </c>
      <c r="D153" s="20" t="s">
        <v>21</v>
      </c>
      <c r="E153" s="52" t="s">
        <v>99</v>
      </c>
      <c r="F153" s="67">
        <v>200</v>
      </c>
      <c r="G153" s="67">
        <v>18.8</v>
      </c>
      <c r="H153" s="67">
        <v>15</v>
      </c>
      <c r="I153" s="75">
        <v>12.8</v>
      </c>
      <c r="J153" s="67">
        <v>524</v>
      </c>
      <c r="K153" s="15"/>
      <c r="L153" s="23"/>
    </row>
    <row r="154" spans="1:12" ht="15" x14ac:dyDescent="0.25">
      <c r="A154" s="24"/>
      <c r="B154" s="25"/>
      <c r="C154" s="26"/>
      <c r="D154" s="27"/>
      <c r="E154" s="33"/>
      <c r="F154" s="68"/>
      <c r="G154" s="68"/>
      <c r="H154" s="68"/>
      <c r="I154" s="69"/>
      <c r="J154" s="68"/>
      <c r="K154" s="36"/>
      <c r="L154" s="31"/>
    </row>
    <row r="155" spans="1:12" ht="15" x14ac:dyDescent="0.25">
      <c r="A155" s="24"/>
      <c r="B155" s="25"/>
      <c r="C155" s="26"/>
      <c r="D155" s="32" t="s">
        <v>22</v>
      </c>
      <c r="E155" s="33" t="s">
        <v>82</v>
      </c>
      <c r="F155" s="68">
        <v>200</v>
      </c>
      <c r="G155" s="68"/>
      <c r="H155" s="68"/>
      <c r="I155" s="69">
        <v>14</v>
      </c>
      <c r="J155" s="68">
        <v>28</v>
      </c>
      <c r="K155" s="36"/>
      <c r="L155" s="31"/>
    </row>
    <row r="156" spans="1:12" ht="15" x14ac:dyDescent="0.25">
      <c r="A156" s="24"/>
      <c r="B156" s="25"/>
      <c r="C156" s="26"/>
      <c r="D156" s="32" t="s">
        <v>23</v>
      </c>
      <c r="E156" s="33"/>
      <c r="F156" s="68"/>
      <c r="G156" s="68"/>
      <c r="H156" s="68"/>
      <c r="I156" s="69"/>
      <c r="J156" s="68"/>
      <c r="K156" s="36"/>
      <c r="L156" s="31"/>
    </row>
    <row r="157" spans="1:12" ht="15" x14ac:dyDescent="0.25">
      <c r="A157" s="24"/>
      <c r="B157" s="25"/>
      <c r="C157" s="26"/>
      <c r="D157" s="32" t="s">
        <v>24</v>
      </c>
      <c r="E157" s="35" t="s">
        <v>98</v>
      </c>
      <c r="F157" s="74">
        <v>100</v>
      </c>
      <c r="G157" s="74">
        <v>5</v>
      </c>
      <c r="H157" s="74">
        <v>3.2</v>
      </c>
      <c r="I157" s="74">
        <v>8.5</v>
      </c>
      <c r="J157" s="74">
        <v>85</v>
      </c>
      <c r="K157" s="36"/>
      <c r="L157" s="31"/>
    </row>
    <row r="158" spans="1:12" ht="15" x14ac:dyDescent="0.25">
      <c r="A158" s="24"/>
      <c r="B158" s="25"/>
      <c r="C158" s="26"/>
      <c r="D158" s="27"/>
      <c r="E158" s="35"/>
      <c r="F158" s="31"/>
      <c r="G158" s="31"/>
      <c r="H158" s="31"/>
      <c r="I158" s="31"/>
      <c r="J158" s="31"/>
      <c r="K158" s="36"/>
      <c r="L158" s="31"/>
    </row>
    <row r="159" spans="1:12" ht="15" x14ac:dyDescent="0.25">
      <c r="A159" s="24"/>
      <c r="B159" s="25"/>
      <c r="C159" s="26"/>
      <c r="D159" s="27"/>
      <c r="E159" s="35"/>
      <c r="F159" s="31"/>
      <c r="G159" s="31"/>
      <c r="H159" s="31"/>
      <c r="I159" s="31"/>
      <c r="J159" s="31"/>
      <c r="K159" s="36"/>
      <c r="L159" s="31"/>
    </row>
    <row r="160" spans="1:12" ht="15" x14ac:dyDescent="0.25">
      <c r="A160" s="37"/>
      <c r="B160" s="38"/>
      <c r="C160" s="39"/>
      <c r="D160" s="40" t="s">
        <v>32</v>
      </c>
      <c r="E160" s="41"/>
      <c r="F160" s="42">
        <f>SUM(F153:F159)</f>
        <v>500</v>
      </c>
      <c r="G160" s="42">
        <f>SUM(G153:G158)</f>
        <v>23.8</v>
      </c>
      <c r="H160" s="42">
        <f>SUM(H153:H158)</f>
        <v>18.2</v>
      </c>
      <c r="I160" s="42">
        <f>SUM(I153:I158)</f>
        <v>35.299999999999997</v>
      </c>
      <c r="J160" s="42">
        <f>SUM(J153:J158)</f>
        <v>637</v>
      </c>
      <c r="K160" s="43"/>
      <c r="L160" s="42">
        <f t="shared" ref="L160" si="41">SUM(L153:L159)</f>
        <v>0</v>
      </c>
    </row>
    <row r="161" spans="1:12" ht="15" x14ac:dyDescent="0.25">
      <c r="A161" s="44">
        <f>A153</f>
        <v>2</v>
      </c>
      <c r="B161" s="45">
        <f>B153</f>
        <v>4</v>
      </c>
      <c r="C161" s="46" t="s">
        <v>25</v>
      </c>
      <c r="D161" s="32"/>
      <c r="E161" s="35"/>
      <c r="F161" s="31"/>
      <c r="G161" s="31"/>
      <c r="H161" s="31"/>
      <c r="I161" s="31"/>
      <c r="J161" s="31"/>
      <c r="K161" s="36"/>
      <c r="L161" s="31"/>
    </row>
    <row r="162" spans="1:12" ht="15" x14ac:dyDescent="0.25">
      <c r="A162" s="24"/>
      <c r="B162" s="25"/>
      <c r="C162" s="26"/>
      <c r="D162" s="32" t="s">
        <v>27</v>
      </c>
      <c r="E162" s="35" t="s">
        <v>73</v>
      </c>
      <c r="F162" s="31">
        <v>200</v>
      </c>
      <c r="G162" s="31">
        <v>10.4</v>
      </c>
      <c r="H162" s="31">
        <v>37.159999999999997</v>
      </c>
      <c r="I162" s="31">
        <v>28</v>
      </c>
      <c r="J162" s="31">
        <v>481</v>
      </c>
      <c r="K162" s="36"/>
      <c r="L162" s="31"/>
    </row>
    <row r="163" spans="1:12" ht="15" x14ac:dyDescent="0.25">
      <c r="A163" s="24"/>
      <c r="B163" s="25"/>
      <c r="C163" s="26"/>
      <c r="D163" s="32" t="s">
        <v>28</v>
      </c>
      <c r="E163" s="35" t="s">
        <v>74</v>
      </c>
      <c r="F163" s="31">
        <v>170</v>
      </c>
      <c r="G163" s="31">
        <v>11.9</v>
      </c>
      <c r="H163" s="31">
        <v>14</v>
      </c>
      <c r="I163" s="31">
        <v>32.6</v>
      </c>
      <c r="J163" s="31">
        <v>275</v>
      </c>
      <c r="K163" s="36"/>
      <c r="L163" s="31"/>
    </row>
    <row r="164" spans="1:12" ht="15" x14ac:dyDescent="0.25">
      <c r="A164" s="24"/>
      <c r="B164" s="25"/>
      <c r="C164" s="26"/>
      <c r="D164" s="32"/>
      <c r="E164" s="35"/>
      <c r="F164" s="31"/>
      <c r="G164" s="31"/>
      <c r="H164" s="31"/>
      <c r="I164" s="31"/>
      <c r="J164" s="31"/>
      <c r="K164" s="36"/>
      <c r="L164" s="31"/>
    </row>
    <row r="165" spans="1:12" ht="15" x14ac:dyDescent="0.25">
      <c r="A165" s="24"/>
      <c r="B165" s="25"/>
      <c r="C165" s="26"/>
      <c r="D165" s="61" t="s">
        <v>30</v>
      </c>
      <c r="E165" s="60" t="s">
        <v>44</v>
      </c>
      <c r="F165" s="31">
        <v>200</v>
      </c>
      <c r="G165" s="31">
        <v>0.64</v>
      </c>
      <c r="H165" s="31">
        <v>0</v>
      </c>
      <c r="I165" s="31">
        <v>27.5</v>
      </c>
      <c r="J165" s="31">
        <v>106.42</v>
      </c>
      <c r="K165" s="36"/>
      <c r="L165" s="31"/>
    </row>
    <row r="166" spans="1:12" ht="15" x14ac:dyDescent="0.25">
      <c r="A166" s="24"/>
      <c r="B166" s="25"/>
      <c r="C166" s="26"/>
      <c r="D166" s="32" t="s">
        <v>23</v>
      </c>
      <c r="E166" s="60" t="s">
        <v>40</v>
      </c>
      <c r="F166" s="31">
        <v>30</v>
      </c>
      <c r="G166" s="31">
        <v>1.96</v>
      </c>
      <c r="H166" s="31">
        <v>0.33</v>
      </c>
      <c r="I166" s="31">
        <v>13.82</v>
      </c>
      <c r="J166" s="31">
        <v>68.97</v>
      </c>
      <c r="K166" s="36"/>
      <c r="L166" s="31"/>
    </row>
    <row r="167" spans="1:12" ht="15" x14ac:dyDescent="0.25">
      <c r="A167" s="24"/>
      <c r="B167" s="25"/>
      <c r="C167" s="26"/>
      <c r="D167" s="32" t="s">
        <v>24</v>
      </c>
      <c r="E167" s="35" t="s">
        <v>75</v>
      </c>
      <c r="F167" s="31">
        <v>100</v>
      </c>
      <c r="G167" s="31">
        <v>0.09</v>
      </c>
      <c r="H167" s="31">
        <v>0.2</v>
      </c>
      <c r="I167" s="31">
        <v>8.1</v>
      </c>
      <c r="J167" s="31">
        <v>40</v>
      </c>
      <c r="K167" s="36"/>
      <c r="L167" s="31"/>
    </row>
    <row r="168" spans="1:12" ht="15" x14ac:dyDescent="0.25">
      <c r="A168" s="24"/>
      <c r="B168" s="25"/>
      <c r="C168" s="26"/>
      <c r="D168" s="27"/>
      <c r="E168" s="35"/>
      <c r="F168" s="31"/>
      <c r="G168" s="31"/>
      <c r="H168" s="31"/>
      <c r="I168" s="31"/>
      <c r="J168" s="31"/>
      <c r="K168" s="36"/>
      <c r="L168" s="31"/>
    </row>
    <row r="169" spans="1:12" ht="15" x14ac:dyDescent="0.25">
      <c r="A169" s="24"/>
      <c r="B169" s="25"/>
      <c r="C169" s="26"/>
      <c r="D169" s="27"/>
      <c r="E169" s="35"/>
      <c r="F169" s="31"/>
      <c r="G169" s="31"/>
      <c r="H169" s="31"/>
      <c r="I169" s="31"/>
      <c r="J169" s="31"/>
      <c r="K169" s="36"/>
      <c r="L169" s="31"/>
    </row>
    <row r="170" spans="1:12" ht="15" x14ac:dyDescent="0.25">
      <c r="A170" s="37"/>
      <c r="B170" s="38"/>
      <c r="C170" s="39"/>
      <c r="D170" s="40" t="s">
        <v>32</v>
      </c>
      <c r="E170" s="41"/>
      <c r="F170" s="42">
        <f>SUM(F161:F169)</f>
        <v>700</v>
      </c>
      <c r="G170" s="42">
        <f t="shared" ref="G170:J170" si="42">SUM(G161:G169)</f>
        <v>24.990000000000002</v>
      </c>
      <c r="H170" s="42">
        <f t="shared" si="42"/>
        <v>51.69</v>
      </c>
      <c r="I170" s="42">
        <f t="shared" si="42"/>
        <v>110.01999999999998</v>
      </c>
      <c r="J170" s="42">
        <f t="shared" si="42"/>
        <v>971.39</v>
      </c>
      <c r="K170" s="43"/>
      <c r="L170" s="42">
        <f t="shared" ref="L170" si="43">SUM(L161:L169)</f>
        <v>0</v>
      </c>
    </row>
    <row r="171" spans="1:12" ht="15.75" thickBot="1" x14ac:dyDescent="0.25">
      <c r="A171" s="47">
        <f>A153</f>
        <v>2</v>
      </c>
      <c r="B171" s="48">
        <f>B153</f>
        <v>4</v>
      </c>
      <c r="C171" s="81" t="s">
        <v>4</v>
      </c>
      <c r="D171" s="82"/>
      <c r="E171" s="49"/>
      <c r="F171" s="50">
        <f>F160+F170</f>
        <v>1200</v>
      </c>
      <c r="G171" s="50">
        <f t="shared" ref="G171" si="44">G160+G170</f>
        <v>48.790000000000006</v>
      </c>
      <c r="H171" s="50">
        <f t="shared" ref="H171" si="45">H160+H170</f>
        <v>69.89</v>
      </c>
      <c r="I171" s="50">
        <f t="shared" ref="I171" si="46">I160+I170</f>
        <v>145.32</v>
      </c>
      <c r="J171" s="50">
        <f t="shared" ref="J171:L171" si="47">J160+J170</f>
        <v>1608.3899999999999</v>
      </c>
      <c r="K171" s="50"/>
      <c r="L171" s="50">
        <f t="shared" si="47"/>
        <v>0</v>
      </c>
    </row>
    <row r="172" spans="1:12" ht="15" x14ac:dyDescent="0.25">
      <c r="A172" s="17">
        <v>2</v>
      </c>
      <c r="B172" s="18">
        <v>5</v>
      </c>
      <c r="C172" s="19" t="s">
        <v>20</v>
      </c>
      <c r="D172" s="20" t="s">
        <v>21</v>
      </c>
      <c r="E172" s="52" t="s">
        <v>92</v>
      </c>
      <c r="F172" s="67">
        <v>200</v>
      </c>
      <c r="G172" s="67">
        <v>10.8</v>
      </c>
      <c r="H172" s="67">
        <v>9.1999999999999993</v>
      </c>
      <c r="I172" s="75">
        <v>34.200000000000003</v>
      </c>
      <c r="J172" s="67">
        <v>271.89999999999998</v>
      </c>
      <c r="K172" s="15"/>
      <c r="L172" s="23"/>
    </row>
    <row r="173" spans="1:12" ht="15" x14ac:dyDescent="0.25">
      <c r="A173" s="24"/>
      <c r="B173" s="25"/>
      <c r="C173" s="26"/>
      <c r="D173" s="27"/>
      <c r="E173" s="33"/>
      <c r="F173" s="68"/>
      <c r="G173" s="68"/>
      <c r="H173" s="68"/>
      <c r="I173" s="69"/>
      <c r="J173" s="68"/>
      <c r="K173" s="16"/>
      <c r="L173" s="31"/>
    </row>
    <row r="174" spans="1:12" ht="15" x14ac:dyDescent="0.25">
      <c r="A174" s="24"/>
      <c r="B174" s="25"/>
      <c r="C174" s="26"/>
      <c r="D174" s="32" t="s">
        <v>22</v>
      </c>
      <c r="E174" s="33" t="s">
        <v>78</v>
      </c>
      <c r="F174" s="68">
        <v>200</v>
      </c>
      <c r="G174" s="68">
        <v>1.23</v>
      </c>
      <c r="H174" s="68">
        <v>1.34</v>
      </c>
      <c r="I174" s="69">
        <v>10.47</v>
      </c>
      <c r="J174" s="68">
        <v>55.35</v>
      </c>
      <c r="K174" s="16"/>
      <c r="L174" s="31"/>
    </row>
    <row r="175" spans="1:12" ht="15" x14ac:dyDescent="0.25">
      <c r="A175" s="24"/>
      <c r="B175" s="25"/>
      <c r="C175" s="26"/>
      <c r="D175" s="32" t="s">
        <v>23</v>
      </c>
      <c r="E175" s="33" t="s">
        <v>80</v>
      </c>
      <c r="F175" s="68">
        <v>30</v>
      </c>
      <c r="G175" s="68">
        <v>2.09</v>
      </c>
      <c r="H175" s="68">
        <v>0.33</v>
      </c>
      <c r="I175" s="69">
        <v>13.8</v>
      </c>
      <c r="J175" s="68">
        <v>71.7</v>
      </c>
      <c r="K175" s="16"/>
      <c r="L175" s="31"/>
    </row>
    <row r="176" spans="1:12" ht="15" x14ac:dyDescent="0.25">
      <c r="A176" s="24"/>
      <c r="B176" s="25"/>
      <c r="C176" s="26"/>
      <c r="D176" s="32" t="s">
        <v>24</v>
      </c>
      <c r="E176" s="35" t="s">
        <v>46</v>
      </c>
      <c r="F176" s="74">
        <v>70</v>
      </c>
      <c r="G176" s="74">
        <v>0.28000000000000003</v>
      </c>
      <c r="H176" s="74">
        <v>0.28000000000000003</v>
      </c>
      <c r="I176" s="74">
        <v>6.9</v>
      </c>
      <c r="J176" s="74">
        <v>31.5</v>
      </c>
      <c r="K176" s="36"/>
      <c r="L176" s="31"/>
    </row>
    <row r="177" spans="1:12" ht="15" x14ac:dyDescent="0.25">
      <c r="A177" s="24"/>
      <c r="B177" s="25"/>
      <c r="C177" s="26"/>
      <c r="D177" s="27"/>
      <c r="E177" s="35"/>
      <c r="F177" s="31"/>
      <c r="G177" s="31"/>
      <c r="H177" s="31"/>
      <c r="I177" s="31"/>
      <c r="J177" s="31"/>
      <c r="K177" s="36"/>
      <c r="L177" s="31"/>
    </row>
    <row r="178" spans="1:12" ht="15" x14ac:dyDescent="0.25">
      <c r="A178" s="24"/>
      <c r="B178" s="25"/>
      <c r="C178" s="26"/>
      <c r="D178" s="27"/>
      <c r="E178" s="35"/>
      <c r="F178" s="31"/>
      <c r="G178" s="31"/>
      <c r="H178" s="31"/>
      <c r="I178" s="31"/>
      <c r="J178" s="31"/>
      <c r="K178" s="36"/>
      <c r="L178" s="31"/>
    </row>
    <row r="179" spans="1:12" ht="15.75" customHeight="1" thickBot="1" x14ac:dyDescent="0.3">
      <c r="A179" s="37"/>
      <c r="B179" s="38"/>
      <c r="C179" s="39"/>
      <c r="D179" s="40" t="s">
        <v>32</v>
      </c>
      <c r="E179" s="41"/>
      <c r="F179" s="42">
        <f>SUM(F172:F177)</f>
        <v>500</v>
      </c>
      <c r="G179" s="42">
        <f>SUM(G172:G177)</f>
        <v>14.4</v>
      </c>
      <c r="H179" s="42">
        <f>SUM(H172:H177)</f>
        <v>11.149999999999999</v>
      </c>
      <c r="I179" s="42">
        <f>SUM(I172:I177)</f>
        <v>65.37</v>
      </c>
      <c r="J179" s="42">
        <f>SUM(J172:J177)</f>
        <v>430.45</v>
      </c>
      <c r="K179" s="43"/>
      <c r="L179" s="42">
        <f t="shared" ref="L179" si="48">SUM(L172:L178)</f>
        <v>0</v>
      </c>
    </row>
    <row r="180" spans="1:12" ht="15" x14ac:dyDescent="0.25">
      <c r="A180" s="44">
        <f>A172</f>
        <v>2</v>
      </c>
      <c r="B180" s="45">
        <f>B172</f>
        <v>5</v>
      </c>
      <c r="C180" s="46" t="s">
        <v>25</v>
      </c>
      <c r="D180" s="32" t="s">
        <v>26</v>
      </c>
      <c r="E180" s="52" t="s">
        <v>76</v>
      </c>
      <c r="F180" s="67">
        <v>60</v>
      </c>
      <c r="G180" s="67">
        <v>0.77</v>
      </c>
      <c r="H180" s="67">
        <v>3.71</v>
      </c>
      <c r="I180" s="75">
        <v>1.07</v>
      </c>
      <c r="J180" s="67">
        <v>47.14</v>
      </c>
      <c r="K180" s="15"/>
      <c r="L180" s="31"/>
    </row>
    <row r="181" spans="1:12" ht="15" x14ac:dyDescent="0.25">
      <c r="A181" s="24"/>
      <c r="B181" s="25"/>
      <c r="C181" s="26"/>
      <c r="D181" s="32" t="s">
        <v>27</v>
      </c>
      <c r="E181" s="33" t="s">
        <v>94</v>
      </c>
      <c r="F181" s="68">
        <v>200</v>
      </c>
      <c r="G181" s="68">
        <v>12</v>
      </c>
      <c r="H181" s="68">
        <v>14.4</v>
      </c>
      <c r="I181" s="69">
        <v>11.2</v>
      </c>
      <c r="J181" s="68">
        <v>233.6</v>
      </c>
      <c r="K181" s="16"/>
      <c r="L181" s="31"/>
    </row>
    <row r="182" spans="1:12" ht="15" x14ac:dyDescent="0.25">
      <c r="A182" s="24"/>
      <c r="B182" s="25"/>
      <c r="C182" s="26"/>
      <c r="D182" s="32" t="s">
        <v>28</v>
      </c>
      <c r="E182" s="33" t="s">
        <v>61</v>
      </c>
      <c r="F182" s="68">
        <v>90</v>
      </c>
      <c r="G182" s="68">
        <v>12.4</v>
      </c>
      <c r="H182" s="68">
        <v>9.24</v>
      </c>
      <c r="I182" s="69">
        <v>12.56</v>
      </c>
      <c r="J182" s="68">
        <v>194</v>
      </c>
      <c r="K182" s="16"/>
      <c r="L182" s="31"/>
    </row>
    <row r="183" spans="1:12" ht="15" x14ac:dyDescent="0.25">
      <c r="A183" s="24"/>
      <c r="B183" s="25"/>
      <c r="C183" s="26"/>
      <c r="D183" s="32" t="s">
        <v>29</v>
      </c>
      <c r="E183" s="33" t="s">
        <v>77</v>
      </c>
      <c r="F183" s="68">
        <v>120</v>
      </c>
      <c r="G183" s="68">
        <v>4.4000000000000004</v>
      </c>
      <c r="H183" s="68">
        <v>3.6</v>
      </c>
      <c r="I183" s="69">
        <v>21.3</v>
      </c>
      <c r="J183" s="68">
        <v>134.80000000000001</v>
      </c>
      <c r="K183" s="16"/>
      <c r="L183" s="31"/>
    </row>
    <row r="184" spans="1:12" ht="15" x14ac:dyDescent="0.25">
      <c r="A184" s="24"/>
      <c r="B184" s="25"/>
      <c r="C184" s="26"/>
      <c r="D184" s="32" t="s">
        <v>30</v>
      </c>
      <c r="E184" s="35" t="s">
        <v>50</v>
      </c>
      <c r="F184" s="74">
        <v>200</v>
      </c>
      <c r="G184" s="74">
        <v>1</v>
      </c>
      <c r="H184" s="74">
        <v>0</v>
      </c>
      <c r="I184" s="74">
        <v>18</v>
      </c>
      <c r="J184" s="74">
        <v>76</v>
      </c>
      <c r="K184" s="36"/>
      <c r="L184" s="31"/>
    </row>
    <row r="185" spans="1:12" ht="15" x14ac:dyDescent="0.25">
      <c r="A185" s="24"/>
      <c r="B185" s="25"/>
      <c r="C185" s="26"/>
      <c r="D185" s="32"/>
      <c r="E185" s="35"/>
      <c r="F185" s="74"/>
      <c r="G185" s="74"/>
      <c r="H185" s="74"/>
      <c r="I185" s="74"/>
      <c r="J185" s="74"/>
      <c r="K185" s="36"/>
      <c r="L185" s="31"/>
    </row>
    <row r="186" spans="1:12" ht="15" x14ac:dyDescent="0.25">
      <c r="A186" s="24"/>
      <c r="B186" s="25"/>
      <c r="C186" s="26"/>
      <c r="D186" s="32" t="s">
        <v>31</v>
      </c>
      <c r="E186" s="35" t="s">
        <v>40</v>
      </c>
      <c r="F186" s="74">
        <v>30</v>
      </c>
      <c r="G186" s="74">
        <v>1.96</v>
      </c>
      <c r="H186" s="74">
        <v>0.33</v>
      </c>
      <c r="I186" s="74">
        <v>13.82</v>
      </c>
      <c r="J186" s="74">
        <v>68.97</v>
      </c>
      <c r="K186" s="36"/>
      <c r="L186" s="31"/>
    </row>
    <row r="187" spans="1:12" ht="15" x14ac:dyDescent="0.25">
      <c r="A187" s="24"/>
      <c r="B187" s="25"/>
      <c r="C187" s="26"/>
      <c r="D187" s="27"/>
      <c r="E187" s="35"/>
      <c r="F187" s="74"/>
      <c r="G187" s="74"/>
      <c r="H187" s="74"/>
      <c r="I187" s="74"/>
      <c r="J187" s="74"/>
      <c r="K187" s="36"/>
      <c r="L187" s="31"/>
    </row>
    <row r="188" spans="1:12" ht="15" x14ac:dyDescent="0.25">
      <c r="A188" s="24"/>
      <c r="B188" s="25"/>
      <c r="C188" s="26"/>
      <c r="D188" s="27"/>
      <c r="E188" s="35"/>
      <c r="F188" s="31"/>
      <c r="G188" s="31"/>
      <c r="H188" s="31"/>
      <c r="I188" s="31"/>
      <c r="J188" s="31"/>
      <c r="K188" s="36"/>
      <c r="L188" s="31"/>
    </row>
    <row r="189" spans="1:12" ht="15" x14ac:dyDescent="0.25">
      <c r="A189" s="37"/>
      <c r="B189" s="38"/>
      <c r="C189" s="39"/>
      <c r="D189" s="40" t="s">
        <v>32</v>
      </c>
      <c r="E189" s="41"/>
      <c r="F189" s="42">
        <f>SUM(F180:F188)</f>
        <v>700</v>
      </c>
      <c r="G189" s="42">
        <f t="shared" ref="G189:J189" si="49">SUM(G180:G188)</f>
        <v>32.53</v>
      </c>
      <c r="H189" s="42">
        <f t="shared" si="49"/>
        <v>31.28</v>
      </c>
      <c r="I189" s="42">
        <f t="shared" si="49"/>
        <v>77.949999999999989</v>
      </c>
      <c r="J189" s="42">
        <f t="shared" si="49"/>
        <v>754.51</v>
      </c>
      <c r="K189" s="43"/>
      <c r="L189" s="42">
        <f t="shared" ref="L189" si="50">SUM(L180:L188)</f>
        <v>0</v>
      </c>
    </row>
    <row r="190" spans="1:12" ht="15" x14ac:dyDescent="0.2">
      <c r="A190" s="47">
        <f>A172</f>
        <v>2</v>
      </c>
      <c r="B190" s="48">
        <f>B172</f>
        <v>5</v>
      </c>
      <c r="C190" s="81" t="s">
        <v>4</v>
      </c>
      <c r="D190" s="82"/>
      <c r="E190" s="49"/>
      <c r="F190" s="50">
        <f>F179+F189</f>
        <v>1200</v>
      </c>
      <c r="G190" s="50">
        <f t="shared" ref="G190" si="51">G179+G189</f>
        <v>46.93</v>
      </c>
      <c r="H190" s="50">
        <f t="shared" ref="H190" si="52">H179+H189</f>
        <v>42.43</v>
      </c>
      <c r="I190" s="50">
        <f t="shared" ref="I190" si="53">I179+I189</f>
        <v>143.32</v>
      </c>
      <c r="J190" s="50">
        <f t="shared" ref="J190:L190" si="54">J179+J189</f>
        <v>1184.96</v>
      </c>
      <c r="K190" s="50"/>
      <c r="L190" s="50">
        <f t="shared" si="54"/>
        <v>0</v>
      </c>
    </row>
    <row r="191" spans="1:12" x14ac:dyDescent="0.2">
      <c r="A191" s="57"/>
      <c r="B191" s="58"/>
      <c r="C191" s="83" t="s">
        <v>5</v>
      </c>
      <c r="D191" s="83"/>
      <c r="E191" s="83"/>
      <c r="F191" s="59">
        <f ca="1">(F22+F41+F61+F80+F97+F115+F134+F152+F171+F190)/(IF(F22=0,0,1)+IF(F41=0,0,1)+IF(F61=0,0,1)+IF(F80=0,0,1)+IF(F97=0,0,1)+IF(F115=0,0,1)+IF(F134=0,0,1)+IF(F152=0,0,1)+IF(F171=0,0,1)+IF(F190=0,0,1))</f>
        <v>1203</v>
      </c>
      <c r="G191" s="59">
        <f ca="1">(G22+G41+G61+G80+G97+G115+G134+G152+G171+G190)/(IF(G22=0,0,1)+IF(G41=0,0,1)+IF(G61=0,0,1)+IF(G80=0,0,1)+IF(G97=0,0,1)+IF(G115=0,0,1)+IF(G134=0,0,1)+IF(G152=0,0,1)+IF(G171=0,0,1)+IF(G190=0,0,1))</f>
        <v>44.933000000000007</v>
      </c>
      <c r="H191" s="59">
        <f ca="1">(H22+H41+H61+H80+H97+H115+H134+H152+H171+H190)/(IF(H22=0,0,1)+IF(H41=0,0,1)+IF(H61=0,0,1)+IF(H80=0,0,1)+IF(H97=0,0,1)+IF(H115=0,0,1)+IF(H134=0,0,1)+IF(H152=0,0,1)+IF(H171=0,0,1)+IF(H190=0,0,1))</f>
        <v>51.314</v>
      </c>
      <c r="I191" s="59">
        <f ca="1">(I22+I41+I61+I80+I97+I115+I134+I152+I171+I190)/(IF(I22=0,0,1)+IF(I41=0,0,1)+IF(I61=0,0,1)+IF(I80=0,0,1)+IF(I97=0,0,1)+IF(I115=0,0,1)+IF(I134=0,0,1)+IF(I152=0,0,1)+IF(I171=0,0,1)+IF(I190=0,0,1))</f>
        <v>179.56499999999997</v>
      </c>
      <c r="J191" s="59">
        <f ca="1">(J22+J41+J61+J80+J97+J115+J134+J152+J171+J190)/(IF(J22=0,0,1)+IF(J41=0,0,1)+IF(J61=0,0,1)+IF(J80=0,0,1)+IF(J97=0,0,1)+IF(J115=0,0,1)+IF(J134=0,0,1)+IF(J152=0,0,1)+IF(J171=0,0,1)+IF(J190=0,0,1))</f>
        <v>1225.5029999999999</v>
      </c>
      <c r="K191" s="59"/>
      <c r="L191" s="59" t="e">
        <f>(L22+L41+L61+L80+L97+L115+L134+L152+L171+L190)/(IF(L22=0,0,1)+IF(L41=0,0,1)+IF(L61=0,0,1)+IF(L80=0,0,1)+IF(L97=0,0,1)+IF(L115=0,0,1)+IF(L134=0,0,1)+IF(L152=0,0,1)+IF(L171=0,0,1)+IF(L190=0,0,1))</f>
        <v>#DIV/0!</v>
      </c>
    </row>
  </sheetData>
  <mergeCells count="14">
    <mergeCell ref="C80:D80"/>
    <mergeCell ref="C97:D97"/>
    <mergeCell ref="C22:D22"/>
    <mergeCell ref="C191:E191"/>
    <mergeCell ref="C190:D190"/>
    <mergeCell ref="C115:D115"/>
    <mergeCell ref="C134:D134"/>
    <mergeCell ref="C152:D152"/>
    <mergeCell ref="C171:D171"/>
    <mergeCell ref="C1:E1"/>
    <mergeCell ref="H1:K1"/>
    <mergeCell ref="H2:K2"/>
    <mergeCell ref="C41:D41"/>
    <mergeCell ref="C61:D6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2024-06-05T09:59:08Z</cp:lastPrinted>
  <dcterms:created xsi:type="dcterms:W3CDTF">2022-05-16T14:23:56Z</dcterms:created>
  <dcterms:modified xsi:type="dcterms:W3CDTF">2025-01-09T15:24:23Z</dcterms:modified>
</cp:coreProperties>
</file>